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giusti\Desktop\DA ARCHIVIARE\"/>
    </mc:Choice>
  </mc:AlternateContent>
  <xr:revisionPtr revIDLastSave="0" documentId="8_{479B3675-1093-487D-8AAE-C74ED2B2CEA9}" xr6:coauthVersionLast="47" xr6:coauthVersionMax="47" xr10:uidLastSave="{00000000-0000-0000-0000-000000000000}"/>
  <bookViews>
    <workbookView xWindow="-28920" yWindow="-120" windowWidth="29040" windowHeight="15840" xr2:uid="{118D0AC7-8A34-43E5-A1F8-8426A684ABBC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E72" i="1" s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1" i="1"/>
  <c r="E31" i="1"/>
  <c r="F30" i="1"/>
  <c r="E30" i="1"/>
  <c r="F28" i="1"/>
  <c r="E28" i="1"/>
  <c r="F27" i="1"/>
  <c r="E27" i="1"/>
  <c r="F26" i="1"/>
  <c r="E26" i="1"/>
  <c r="F25" i="1"/>
  <c r="E25" i="1"/>
  <c r="F24" i="1"/>
  <c r="E24" i="1"/>
  <c r="F23" i="1"/>
  <c r="E23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A1" i="1"/>
</calcChain>
</file>

<file path=xl/sharedStrings.xml><?xml version="1.0" encoding="utf-8"?>
<sst xmlns="http://schemas.openxmlformats.org/spreadsheetml/2006/main" count="130" uniqueCount="98">
  <si>
    <r>
      <t xml:space="preserve">STATO PATRIMONIALE CONSOLIDATO - PASSIVO
</t>
    </r>
    <r>
      <rPr>
        <sz val="12"/>
        <color indexed="8"/>
        <rFont val="Calibri"/>
        <family val="2"/>
      </rPr>
      <t>Allegato n.11 - Rendiconto della gestione</t>
    </r>
  </si>
  <si>
    <t>STATO PATRIMONIALE CONSOLIDATO (PASSIVO)</t>
  </si>
  <si>
    <t>riferimento</t>
  </si>
  <si>
    <t>art.2424 CC</t>
  </si>
  <si>
    <t>DM 26/4/95</t>
  </si>
  <si>
    <t>A) PATRIMONIO NETTO</t>
  </si>
  <si>
    <t>I</t>
  </si>
  <si>
    <t>Fondo di dotazione</t>
  </si>
  <si>
    <t>AI</t>
  </si>
  <si>
    <t>II</t>
  </si>
  <si>
    <t xml:space="preserve">Riserve </t>
  </si>
  <si>
    <t>a</t>
  </si>
  <si>
    <t>da risultato economico di esercizi precedenti</t>
  </si>
  <si>
    <t>AIV, AV, AVI, AVII, AVII</t>
  </si>
  <si>
    <t>b</t>
  </si>
  <si>
    <t>da capitale</t>
  </si>
  <si>
    <t>AII, AIII</t>
  </si>
  <si>
    <t>c</t>
  </si>
  <si>
    <t>da permessi di costruire</t>
  </si>
  <si>
    <t>d</t>
  </si>
  <si>
    <t>riserve indisponibili per beni demaniali e patrimoniali indisponibili e per i beni culturali</t>
  </si>
  <si>
    <t>e</t>
  </si>
  <si>
    <t>altre riserve indisponibili</t>
  </si>
  <si>
    <t>III</t>
  </si>
  <si>
    <t>Risultato economico dell'esercizio</t>
  </si>
  <si>
    <t>AIX</t>
  </si>
  <si>
    <t>Patrimonio netto comprensivo della quota di pertinenza di terzi</t>
  </si>
  <si>
    <t>Fondo di dotazione e riserve di pertinenza di terzi</t>
  </si>
  <si>
    <t>Risultato economico dell'esercizio di pertinenza di terzi</t>
  </si>
  <si>
    <t>Patrimonio netto di pertinenza di terzi</t>
  </si>
  <si>
    <t>TOTALE PATRIMONIO NETTO (A)</t>
  </si>
  <si>
    <t>B) FONDI PER RISCHI ED ONERI</t>
  </si>
  <si>
    <t>per trattamento di quiescenza</t>
  </si>
  <si>
    <t>B1</t>
  </si>
  <si>
    <t>per imposte</t>
  </si>
  <si>
    <t>B2</t>
  </si>
  <si>
    <t>altri</t>
  </si>
  <si>
    <t>B3</t>
  </si>
  <si>
    <t>fondo  di consolidamento per rischi e oneri futuri</t>
  </si>
  <si>
    <t>TOTALE FONDI RISCHI ED ONERI (B)</t>
  </si>
  <si>
    <t>C)TRATTAMENTO DI FINE RAPPORTO</t>
  </si>
  <si>
    <t>C</t>
  </si>
  <si>
    <t>TOTALE T.F.R. (C)</t>
  </si>
  <si>
    <t>D) DEBITI   (1)</t>
  </si>
  <si>
    <t>Debiti da finanziamento</t>
  </si>
  <si>
    <t xml:space="preserve">a </t>
  </si>
  <si>
    <t>prestiti obbligazionari</t>
  </si>
  <si>
    <t>D1e D2</t>
  </si>
  <si>
    <t>D1</t>
  </si>
  <si>
    <t>v/ altre amministrazioni pubbliche</t>
  </si>
  <si>
    <t>verso banche e tesoriere</t>
  </si>
  <si>
    <t>D4</t>
  </si>
  <si>
    <t>D3 e D4</t>
  </si>
  <si>
    <t>verso altri finanziatori</t>
  </si>
  <si>
    <t>D5</t>
  </si>
  <si>
    <t>Debiti verso fornitori</t>
  </si>
  <si>
    <t>D7</t>
  </si>
  <si>
    <t>D6</t>
  </si>
  <si>
    <t>Acconti</t>
  </si>
  <si>
    <t>Debiti per trasferimenti e contributi</t>
  </si>
  <si>
    <t>enti finanziati dal servizio sanitario nazionale</t>
  </si>
  <si>
    <t>altre amministrazioni pubbliche</t>
  </si>
  <si>
    <t>imprese controllate</t>
  </si>
  <si>
    <t>D9</t>
  </si>
  <si>
    <t>D8</t>
  </si>
  <si>
    <t>imprese partecipate</t>
  </si>
  <si>
    <t>D10</t>
  </si>
  <si>
    <t>altri soggetti</t>
  </si>
  <si>
    <t xml:space="preserve">altri debiti </t>
  </si>
  <si>
    <t>D12,D13,D14</t>
  </si>
  <si>
    <t>D11,D12,D13</t>
  </si>
  <si>
    <t>tributari</t>
  </si>
  <si>
    <t>verso istituti di previdenza e sicurezza sociale</t>
  </si>
  <si>
    <t>per attività svolta per c/terzi (2)</t>
  </si>
  <si>
    <t>TOTALE DEBITI (D)</t>
  </si>
  <si>
    <t>E) RATEI E RISCONTI E CONTRIBUTI AGLI INVESTIMENTI</t>
  </si>
  <si>
    <t xml:space="preserve">Ratei passivi </t>
  </si>
  <si>
    <t>E</t>
  </si>
  <si>
    <t>Risconti passivi</t>
  </si>
  <si>
    <t xml:space="preserve">Contributi agli investimenti </t>
  </si>
  <si>
    <t>da altre amministrazioni pubbliche</t>
  </si>
  <si>
    <t>da altri soggetti</t>
  </si>
  <si>
    <t>Concessioni pluriennali</t>
  </si>
  <si>
    <t>Altri risconti passivi</t>
  </si>
  <si>
    <t>TOTALE RATEI E RISCONTI (E)</t>
  </si>
  <si>
    <t>TOTALE DEL PASSIVO</t>
  </si>
  <si>
    <t>CONTI D'ORDINE</t>
  </si>
  <si>
    <t>1) Impegni su esercizi futuri</t>
  </si>
  <si>
    <t>2) beni di terzi in uso</t>
  </si>
  <si>
    <t>3) beni dati in uso a terzi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</si>
  <si>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</si>
  <si>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</si>
  <si>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</si>
  <si>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</si>
  <si>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TOTALE CONTI D'ORDINE</t>
  </si>
  <si>
    <t>(1) con separata indicazione degli importi esigibili oltre l'esercizio successivo</t>
  </si>
  <si>
    <t>(2) Non comprende debiti derivanti dall'attività di sostituto di imposta. I debiti derivanti da tale attività sono considerati nelle voci 5 a) e b)</t>
  </si>
  <si>
    <t>(3) Le formule sono  inserite anche nello schema del bilancio consolidato riguardante l'esercizio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</si>
</sst>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43" fontId="7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2"/>
    <xf numFmtId="0" fontId="8" fillId="0" borderId="0" xfId="3" applyFont="1" applyAlignment="1">
      <alignment horizontal="right"/>
    </xf>
    <xf numFmtId="0" fontId="8" fillId="0" borderId="0" xfId="3" applyFont="1" applyAlignment="1">
      <alignment horizontal="right" vertical="top"/>
    </xf>
    <xf numFmtId="0" fontId="0" fillId="0" borderId="1" xfId="0" applyBorder="1"/>
    <xf numFmtId="0" fontId="0" fillId="0" borderId="2" xfId="0" applyBorder="1"/>
    <xf numFmtId="0" fontId="9" fillId="0" borderId="2" xfId="0" applyFont="1" applyBorder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9" fillId="0" borderId="4" xfId="0" applyFont="1" applyBorder="1"/>
    <xf numFmtId="0" fontId="0" fillId="0" borderId="5" xfId="0" applyBorder="1"/>
    <xf numFmtId="0" fontId="0" fillId="0" borderId="6" xfId="0" applyBorder="1"/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0" fillId="0" borderId="9" xfId="0" applyBorder="1"/>
    <xf numFmtId="0" fontId="10" fillId="0" borderId="0" xfId="0" applyFont="1"/>
    <xf numFmtId="43" fontId="1" fillId="0" borderId="10" xfId="1" applyFont="1" applyFill="1" applyBorder="1" applyAlignment="1" applyProtection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43" fontId="6" fillId="0" borderId="14" xfId="1" applyFont="1" applyFill="1" applyBorder="1" applyAlignment="1" applyProtection="1">
      <alignment horizontal="right"/>
    </xf>
    <xf numFmtId="43" fontId="6" fillId="0" borderId="14" xfId="4" applyFont="1" applyFill="1" applyBorder="1" applyAlignment="1" applyProtection="1">
      <alignment horizontal="right"/>
    </xf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/>
    <xf numFmtId="0" fontId="11" fillId="0" borderId="0" xfId="2" applyFont="1"/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14" xfId="0" applyBorder="1"/>
    <xf numFmtId="0" fontId="9" fillId="0" borderId="0" xfId="0" applyFont="1" applyAlignment="1">
      <alignment horizontal="left" wrapText="1"/>
    </xf>
    <xf numFmtId="43" fontId="1" fillId="0" borderId="15" xfId="1" applyFont="1" applyFill="1" applyBorder="1" applyAlignment="1" applyProtection="1">
      <alignment horizontal="right"/>
    </xf>
    <xf numFmtId="41" fontId="0" fillId="0" borderId="15" xfId="0" applyNumberFormat="1" applyBorder="1"/>
    <xf numFmtId="41" fontId="0" fillId="0" borderId="16" xfId="0" applyNumberFormat="1" applyBorder="1"/>
    <xf numFmtId="0" fontId="6" fillId="0" borderId="0" xfId="0" applyFont="1" applyAlignment="1">
      <alignment horizontal="left"/>
    </xf>
    <xf numFmtId="41" fontId="0" fillId="0" borderId="14" xfId="0" applyNumberFormat="1" applyBorder="1"/>
    <xf numFmtId="41" fontId="0" fillId="0" borderId="11" xfId="0" applyNumberFormat="1" applyBorder="1"/>
    <xf numFmtId="0" fontId="9" fillId="0" borderId="0" xfId="0" applyFont="1" applyAlignment="1">
      <alignment horizontal="left"/>
    </xf>
    <xf numFmtId="43" fontId="12" fillId="0" borderId="14" xfId="1" applyFont="1" applyFill="1" applyBorder="1" applyAlignment="1" applyProtection="1">
      <alignment horizontal="right"/>
    </xf>
    <xf numFmtId="0" fontId="9" fillId="0" borderId="17" xfId="0" applyFont="1" applyBorder="1" applyAlignment="1">
      <alignment horizontal="right"/>
    </xf>
    <xf numFmtId="164" fontId="6" fillId="0" borderId="14" xfId="0" applyNumberFormat="1" applyFont="1" applyBorder="1" applyAlignment="1">
      <alignment horizontal="center"/>
    </xf>
    <xf numFmtId="43" fontId="1" fillId="0" borderId="14" xfId="1" applyFont="1" applyFill="1" applyBorder="1" applyAlignment="1" applyProtection="1">
      <alignment horizontal="right"/>
    </xf>
    <xf numFmtId="0" fontId="9" fillId="0" borderId="0" xfId="0" applyFont="1"/>
    <xf numFmtId="0" fontId="0" fillId="0" borderId="15" xfId="0" applyBorder="1"/>
    <xf numFmtId="0" fontId="0" fillId="0" borderId="16" xfId="0" applyBorder="1"/>
    <xf numFmtId="0" fontId="9" fillId="0" borderId="0" xfId="0" applyFont="1" applyAlignment="1">
      <alignment horizontal="right"/>
    </xf>
    <xf numFmtId="0" fontId="6" fillId="0" borderId="13" xfId="0" applyFont="1" applyBorder="1"/>
    <xf numFmtId="0" fontId="13" fillId="0" borderId="0" xfId="0" applyFont="1"/>
    <xf numFmtId="0" fontId="13" fillId="0" borderId="13" xfId="0" applyFont="1" applyBorder="1"/>
    <xf numFmtId="0" fontId="14" fillId="0" borderId="0" xfId="0" applyFont="1"/>
    <xf numFmtId="43" fontId="15" fillId="0" borderId="18" xfId="1" applyFont="1" applyFill="1" applyBorder="1" applyAlignment="1" applyProtection="1">
      <alignment horizontal="right"/>
    </xf>
    <xf numFmtId="0" fontId="9" fillId="0" borderId="13" xfId="0" applyFont="1" applyBorder="1" applyAlignment="1">
      <alignment horizontal="right"/>
    </xf>
    <xf numFmtId="0" fontId="16" fillId="0" borderId="0" xfId="2" applyFont="1"/>
    <xf numFmtId="0" fontId="17" fillId="0" borderId="0" xfId="2" applyFont="1"/>
    <xf numFmtId="43" fontId="1" fillId="0" borderId="19" xfId="1" applyFont="1" applyFill="1" applyBorder="1" applyAlignment="1" applyProtection="1">
      <alignment horizontal="right"/>
    </xf>
    <xf numFmtId="41" fontId="0" fillId="0" borderId="19" xfId="0" applyNumberFormat="1" applyBorder="1"/>
    <xf numFmtId="41" fontId="0" fillId="0" borderId="20" xfId="0" applyNumberFormat="1" applyBorder="1"/>
    <xf numFmtId="0" fontId="18" fillId="0" borderId="0" xfId="0" applyFont="1" applyAlignment="1">
      <alignment horizontal="right"/>
    </xf>
    <xf numFmtId="43" fontId="1" fillId="0" borderId="21" xfId="1" applyFont="1" applyFill="1" applyBorder="1" applyAlignment="1" applyProtection="1">
      <alignment horizontal="right"/>
    </xf>
    <xf numFmtId="0" fontId="0" fillId="0" borderId="21" xfId="0" applyBorder="1"/>
    <xf numFmtId="0" fontId="0" fillId="0" borderId="22" xfId="0" applyBorder="1"/>
    <xf numFmtId="43" fontId="19" fillId="0" borderId="14" xfId="1" applyFont="1" applyFill="1" applyBorder="1" applyAlignment="1" applyProtection="1">
      <alignment horizontal="right"/>
    </xf>
    <xf numFmtId="41" fontId="19" fillId="0" borderId="14" xfId="0" applyNumberFormat="1" applyFont="1" applyBorder="1"/>
    <xf numFmtId="41" fontId="19" fillId="0" borderId="11" xfId="0" applyNumberFormat="1" applyFont="1" applyBorder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23" xfId="0" applyBorder="1"/>
    <xf numFmtId="0" fontId="9" fillId="0" borderId="6" xfId="0" applyFont="1" applyBorder="1" applyAlignment="1">
      <alignment horizontal="right"/>
    </xf>
    <xf numFmtId="43" fontId="9" fillId="0" borderId="24" xfId="1" applyFont="1" applyFill="1" applyBorder="1" applyAlignment="1" applyProtection="1">
      <alignment horizontal="right"/>
    </xf>
    <xf numFmtId="41" fontId="9" fillId="0" borderId="24" xfId="0" applyNumberFormat="1" applyFont="1" applyBorder="1"/>
    <xf numFmtId="41" fontId="9" fillId="0" borderId="25" xfId="0" applyNumberFormat="1" applyFont="1" applyBorder="1"/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quotePrefix="1" applyFont="1"/>
  </cellXfs>
  <cellStyles count="5">
    <cellStyle name="Migliaia" xfId="1" builtinId="3"/>
    <cellStyle name="Migliaia 2" xfId="4" xr:uid="{D11B1594-1B8C-47C5-B438-70EB721C5469}"/>
    <cellStyle name="Normale" xfId="0" builtinId="0"/>
    <cellStyle name="Normale 3" xfId="2" xr:uid="{6809D439-5F81-4984-B9E3-8F29AFFCFB25}"/>
    <cellStyle name="Normale_All X - risultato d'amministrazione e fondo pluriennale nel 2014 (2)" xfId="3" xr:uid="{94729D78-774E-4FF6-B1BE-BC63F481D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.giusti/Desktop/BILANCIO%20CONSOLIDATO%202020%20-%20COMUNE%20DI%20VEDANO%20AL%20LAMBRO%20-%20VERS.%202%20del%2026....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-BDAP"/>
      <sheetName val="SPA-BDAP"/>
      <sheetName val="SPP-BDAP"/>
      <sheetName val="CE-CONS"/>
      <sheetName val="SPA-CONS"/>
      <sheetName val="SPP-CONS"/>
      <sheetName val="LEGENDA"/>
      <sheetName val="PN_RETT_PART"/>
      <sheetName val="PN_RETT_UNI"/>
      <sheetName val="PN_ELI"/>
      <sheetName val="PN_DIFFCON"/>
      <sheetName val="PARTEC"/>
      <sheetName val="DIFFCONS"/>
      <sheetName val="EQUI2"/>
      <sheetName val="CE"/>
      <sheetName val="SPA"/>
      <sheetName val="SPP"/>
      <sheetName val="EQUI"/>
      <sheetName val="CAP_TERZI"/>
      <sheetName val="PART_RG"/>
      <sheetName val="C-ECO_RG"/>
      <sheetName val="SP-ATT_RG"/>
      <sheetName val="SP-PAS_RG"/>
      <sheetName val="GAP_NI"/>
      <sheetName val="PERIMETRO_NI"/>
      <sheetName val="RapportiINTRA_NI"/>
      <sheetName val="SP-ATT-PAS_NI"/>
      <sheetName val="SP-ATT-SOG-BIENNIO_NI"/>
      <sheetName val="SP-PAS-SOG-BIENNIO_NI"/>
      <sheetName val="C-ECO_NI"/>
      <sheetName val="CE-SOG-BIENNIO_NI"/>
      <sheetName val="TABELLE_NI"/>
      <sheetName val="C-ECO-REV"/>
      <sheetName val="C-ECO-CONS-COM-REV"/>
      <sheetName val="ELI-ECO-REV"/>
      <sheetName val="SP-ATT-REV"/>
      <sheetName val="SP-PAS-REV"/>
      <sheetName val="ELI-PAT-REV"/>
      <sheetName val="PNETTO-REV"/>
      <sheetName val="PERIMETRO-REV"/>
    </sheetNames>
    <sheetDataSet>
      <sheetData sheetId="0"/>
      <sheetData sheetId="1"/>
      <sheetData sheetId="2"/>
      <sheetData sheetId="3"/>
      <sheetData sheetId="4"/>
      <sheetData sheetId="5">
        <row r="8">
          <cell r="E8">
            <v>5770164.0199999996</v>
          </cell>
          <cell r="F8">
            <v>5770164.0199999996</v>
          </cell>
        </row>
        <row r="9">
          <cell r="E9">
            <v>15038118.890000001</v>
          </cell>
          <cell r="F9">
            <v>13795670.82</v>
          </cell>
        </row>
        <row r="10">
          <cell r="E10">
            <v>658564.91</v>
          </cell>
          <cell r="F10">
            <v>164562.6</v>
          </cell>
        </row>
        <row r="11">
          <cell r="E11">
            <v>340282.32999999996</v>
          </cell>
          <cell r="F11">
            <v>23353.31</v>
          </cell>
        </row>
        <row r="13">
          <cell r="E13">
            <v>0</v>
          </cell>
          <cell r="F13">
            <v>27077.75</v>
          </cell>
        </row>
        <row r="14">
          <cell r="E14">
            <v>13379182.27</v>
          </cell>
          <cell r="F14">
            <v>13053503.029999999</v>
          </cell>
        </row>
        <row r="15">
          <cell r="E15">
            <v>660089.38000000012</v>
          </cell>
          <cell r="F15">
            <v>527174.13</v>
          </cell>
        </row>
        <row r="16">
          <cell r="E16">
            <v>391875.33</v>
          </cell>
          <cell r="F16">
            <v>809616.54999999912</v>
          </cell>
        </row>
        <row r="17">
          <cell r="E17">
            <v>21200158.239999998</v>
          </cell>
          <cell r="F17">
            <v>20375451.390000001</v>
          </cell>
        </row>
        <row r="18">
          <cell r="E18">
            <v>0</v>
          </cell>
          <cell r="F18">
            <v>0</v>
          </cell>
        </row>
        <row r="19">
          <cell r="E19">
            <v>16608.740000000002</v>
          </cell>
          <cell r="F19">
            <v>7877.18</v>
          </cell>
        </row>
        <row r="20">
          <cell r="E20">
            <v>16608.740000000002</v>
          </cell>
          <cell r="F20">
            <v>7877.18</v>
          </cell>
        </row>
        <row r="21">
          <cell r="E21">
            <v>21200158.239999998</v>
          </cell>
          <cell r="F21">
            <v>20375451.390000001</v>
          </cell>
        </row>
        <row r="24">
          <cell r="E24">
            <v>0</v>
          </cell>
          <cell r="F24">
            <v>0</v>
          </cell>
        </row>
        <row r="25">
          <cell r="E25">
            <v>15001.13</v>
          </cell>
          <cell r="F25">
            <v>15023.84</v>
          </cell>
        </row>
        <row r="26">
          <cell r="E26">
            <v>330698.95999999996</v>
          </cell>
          <cell r="F26">
            <v>279196.34999999998</v>
          </cell>
        </row>
        <row r="27">
          <cell r="E27">
            <v>0</v>
          </cell>
          <cell r="F27">
            <v>0</v>
          </cell>
        </row>
        <row r="29">
          <cell r="E29">
            <v>345700.08999999997</v>
          </cell>
          <cell r="F29">
            <v>294220.19</v>
          </cell>
        </row>
        <row r="31">
          <cell r="E31">
            <v>46617.94</v>
          </cell>
          <cell r="F31">
            <v>47214.12</v>
          </cell>
        </row>
        <row r="32">
          <cell r="E32">
            <v>46617.94</v>
          </cell>
          <cell r="F32">
            <v>47214.12</v>
          </cell>
        </row>
        <row r="34">
          <cell r="E34">
            <v>2394547.54</v>
          </cell>
          <cell r="F34">
            <v>2516820.13</v>
          </cell>
        </row>
        <row r="35">
          <cell r="E35">
            <v>0</v>
          </cell>
          <cell r="F35">
            <v>0</v>
          </cell>
        </row>
        <row r="37">
          <cell r="E37">
            <v>0</v>
          </cell>
          <cell r="F37">
            <v>0</v>
          </cell>
        </row>
        <row r="39">
          <cell r="E39">
            <v>497779.24</v>
          </cell>
          <cell r="F39">
            <v>555399.74</v>
          </cell>
        </row>
        <row r="41">
          <cell r="E41">
            <v>1896768.3</v>
          </cell>
          <cell r="F41">
            <v>1961420.39</v>
          </cell>
        </row>
        <row r="43">
          <cell r="E43">
            <v>2555530.35</v>
          </cell>
          <cell r="F43">
            <v>1029930.61</v>
          </cell>
        </row>
        <row r="45">
          <cell r="E45">
            <v>7517.5300000000007</v>
          </cell>
          <cell r="F45">
            <v>7198.75</v>
          </cell>
        </row>
        <row r="47">
          <cell r="E47">
            <v>234357.97</v>
          </cell>
          <cell r="F47">
            <v>255054.72999999998</v>
          </cell>
        </row>
        <row r="48">
          <cell r="E48">
            <v>0</v>
          </cell>
          <cell r="F48">
            <v>0</v>
          </cell>
        </row>
        <row r="50">
          <cell r="E50">
            <v>60647.7</v>
          </cell>
          <cell r="F50">
            <v>176932.61</v>
          </cell>
        </row>
        <row r="52">
          <cell r="E52">
            <v>0</v>
          </cell>
          <cell r="F52">
            <v>0</v>
          </cell>
        </row>
        <row r="54">
          <cell r="E54">
            <v>2453.98</v>
          </cell>
          <cell r="F54">
            <v>3140.72</v>
          </cell>
        </row>
        <row r="56">
          <cell r="E56">
            <v>171256.29</v>
          </cell>
          <cell r="F56">
            <v>74981.399999999994</v>
          </cell>
        </row>
        <row r="58">
          <cell r="E58">
            <v>916635.77000000014</v>
          </cell>
          <cell r="F58">
            <v>1708772.27</v>
          </cell>
        </row>
        <row r="59">
          <cell r="E59">
            <v>114795.88</v>
          </cell>
          <cell r="F59">
            <v>311607.62</v>
          </cell>
        </row>
        <row r="61">
          <cell r="E61">
            <v>26289.85</v>
          </cell>
          <cell r="F61">
            <v>29749.040000000001</v>
          </cell>
        </row>
        <row r="63">
          <cell r="E63">
            <v>0</v>
          </cell>
          <cell r="F63">
            <v>0</v>
          </cell>
        </row>
        <row r="65">
          <cell r="E65">
            <v>775550.04000000015</v>
          </cell>
          <cell r="F65">
            <v>1367415.61</v>
          </cell>
        </row>
        <row r="67">
          <cell r="E67">
            <v>6108589.1600000011</v>
          </cell>
          <cell r="F67">
            <v>5517776.4900000002</v>
          </cell>
        </row>
        <row r="70">
          <cell r="E70">
            <v>30720.15</v>
          </cell>
          <cell r="F70">
            <v>28788.84</v>
          </cell>
        </row>
        <row r="71">
          <cell r="E71">
            <v>1117283.6499999999</v>
          </cell>
          <cell r="F71">
            <v>527484.10000000009</v>
          </cell>
        </row>
        <row r="72">
          <cell r="E72">
            <v>970193.48</v>
          </cell>
          <cell r="F72">
            <v>517184.35000000003</v>
          </cell>
        </row>
        <row r="73">
          <cell r="E73">
            <v>827838.28</v>
          </cell>
          <cell r="F73">
            <v>392172.83</v>
          </cell>
        </row>
        <row r="74">
          <cell r="E74">
            <v>142355.19999999998</v>
          </cell>
          <cell r="F74">
            <v>125011.52</v>
          </cell>
        </row>
        <row r="75">
          <cell r="E75">
            <v>0</v>
          </cell>
          <cell r="F75">
            <v>0</v>
          </cell>
        </row>
        <row r="76">
          <cell r="E76">
            <v>147090.16999999998</v>
          </cell>
          <cell r="F76">
            <v>10299.75</v>
          </cell>
        </row>
        <row r="77">
          <cell r="E77">
            <v>1148003.7999999998</v>
          </cell>
          <cell r="F77">
            <v>556272.94000000006</v>
          </cell>
        </row>
        <row r="78">
          <cell r="E78">
            <v>28849069.23</v>
          </cell>
          <cell r="F78">
            <v>26790935.130000003</v>
          </cell>
        </row>
        <row r="81">
          <cell r="E81">
            <v>4790570.6400000006</v>
          </cell>
          <cell r="F81">
            <v>4812829.3600000003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117603.02</v>
          </cell>
          <cell r="F84">
            <v>147910.38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C1" t="str">
            <v>Comune di VEDANO AL LAMBRO - Provincia di MONZA BRIANZA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BDBC7-D60D-41C8-92B2-BBC22F5A6960}">
  <dimension ref="A1:H75"/>
  <sheetViews>
    <sheetView tabSelected="1" workbookViewId="0">
      <selection activeCell="N10" sqref="N10"/>
    </sheetView>
  </sheetViews>
  <sheetFormatPr defaultRowHeight="12.75" x14ac:dyDescent="0.2"/>
  <cols>
    <col min="1" max="2" width="3.28515625" style="6" customWidth="1"/>
    <col min="3" max="3" width="4.7109375" style="6" customWidth="1"/>
    <col min="4" max="4" width="48.7109375" style="6" customWidth="1"/>
    <col min="5" max="6" width="20.7109375" style="6" customWidth="1"/>
    <col min="7" max="8" width="13.7109375" style="6" customWidth="1"/>
    <col min="9" max="256" width="9.140625" style="6"/>
    <col min="257" max="258" width="3.28515625" style="6" customWidth="1"/>
    <col min="259" max="259" width="4.7109375" style="6" customWidth="1"/>
    <col min="260" max="260" width="48.7109375" style="6" customWidth="1"/>
    <col min="261" max="262" width="20.7109375" style="6" customWidth="1"/>
    <col min="263" max="264" width="13.7109375" style="6" customWidth="1"/>
    <col min="265" max="512" width="9.140625" style="6"/>
    <col min="513" max="514" width="3.28515625" style="6" customWidth="1"/>
    <col min="515" max="515" width="4.7109375" style="6" customWidth="1"/>
    <col min="516" max="516" width="48.7109375" style="6" customWidth="1"/>
    <col min="517" max="518" width="20.7109375" style="6" customWidth="1"/>
    <col min="519" max="520" width="13.7109375" style="6" customWidth="1"/>
    <col min="521" max="768" width="9.140625" style="6"/>
    <col min="769" max="770" width="3.28515625" style="6" customWidth="1"/>
    <col min="771" max="771" width="4.7109375" style="6" customWidth="1"/>
    <col min="772" max="772" width="48.7109375" style="6" customWidth="1"/>
    <col min="773" max="774" width="20.7109375" style="6" customWidth="1"/>
    <col min="775" max="776" width="13.7109375" style="6" customWidth="1"/>
    <col min="777" max="1024" width="9.140625" style="6"/>
    <col min="1025" max="1026" width="3.28515625" style="6" customWidth="1"/>
    <col min="1027" max="1027" width="4.7109375" style="6" customWidth="1"/>
    <col min="1028" max="1028" width="48.7109375" style="6" customWidth="1"/>
    <col min="1029" max="1030" width="20.7109375" style="6" customWidth="1"/>
    <col min="1031" max="1032" width="13.7109375" style="6" customWidth="1"/>
    <col min="1033" max="1280" width="9.140625" style="6"/>
    <col min="1281" max="1282" width="3.28515625" style="6" customWidth="1"/>
    <col min="1283" max="1283" width="4.7109375" style="6" customWidth="1"/>
    <col min="1284" max="1284" width="48.7109375" style="6" customWidth="1"/>
    <col min="1285" max="1286" width="20.7109375" style="6" customWidth="1"/>
    <col min="1287" max="1288" width="13.7109375" style="6" customWidth="1"/>
    <col min="1289" max="1536" width="9.140625" style="6"/>
    <col min="1537" max="1538" width="3.28515625" style="6" customWidth="1"/>
    <col min="1539" max="1539" width="4.7109375" style="6" customWidth="1"/>
    <col min="1540" max="1540" width="48.7109375" style="6" customWidth="1"/>
    <col min="1541" max="1542" width="20.7109375" style="6" customWidth="1"/>
    <col min="1543" max="1544" width="13.7109375" style="6" customWidth="1"/>
    <col min="1545" max="1792" width="9.140625" style="6"/>
    <col min="1793" max="1794" width="3.28515625" style="6" customWidth="1"/>
    <col min="1795" max="1795" width="4.7109375" style="6" customWidth="1"/>
    <col min="1796" max="1796" width="48.7109375" style="6" customWidth="1"/>
    <col min="1797" max="1798" width="20.7109375" style="6" customWidth="1"/>
    <col min="1799" max="1800" width="13.7109375" style="6" customWidth="1"/>
    <col min="1801" max="2048" width="9.140625" style="6"/>
    <col min="2049" max="2050" width="3.28515625" style="6" customWidth="1"/>
    <col min="2051" max="2051" width="4.7109375" style="6" customWidth="1"/>
    <col min="2052" max="2052" width="48.7109375" style="6" customWidth="1"/>
    <col min="2053" max="2054" width="20.7109375" style="6" customWidth="1"/>
    <col min="2055" max="2056" width="13.7109375" style="6" customWidth="1"/>
    <col min="2057" max="2304" width="9.140625" style="6"/>
    <col min="2305" max="2306" width="3.28515625" style="6" customWidth="1"/>
    <col min="2307" max="2307" width="4.7109375" style="6" customWidth="1"/>
    <col min="2308" max="2308" width="48.7109375" style="6" customWidth="1"/>
    <col min="2309" max="2310" width="20.7109375" style="6" customWidth="1"/>
    <col min="2311" max="2312" width="13.7109375" style="6" customWidth="1"/>
    <col min="2313" max="2560" width="9.140625" style="6"/>
    <col min="2561" max="2562" width="3.28515625" style="6" customWidth="1"/>
    <col min="2563" max="2563" width="4.7109375" style="6" customWidth="1"/>
    <col min="2564" max="2564" width="48.7109375" style="6" customWidth="1"/>
    <col min="2565" max="2566" width="20.7109375" style="6" customWidth="1"/>
    <col min="2567" max="2568" width="13.7109375" style="6" customWidth="1"/>
    <col min="2569" max="2816" width="9.140625" style="6"/>
    <col min="2817" max="2818" width="3.28515625" style="6" customWidth="1"/>
    <col min="2819" max="2819" width="4.7109375" style="6" customWidth="1"/>
    <col min="2820" max="2820" width="48.7109375" style="6" customWidth="1"/>
    <col min="2821" max="2822" width="20.7109375" style="6" customWidth="1"/>
    <col min="2823" max="2824" width="13.7109375" style="6" customWidth="1"/>
    <col min="2825" max="3072" width="9.140625" style="6"/>
    <col min="3073" max="3074" width="3.28515625" style="6" customWidth="1"/>
    <col min="3075" max="3075" width="4.7109375" style="6" customWidth="1"/>
    <col min="3076" max="3076" width="48.7109375" style="6" customWidth="1"/>
    <col min="3077" max="3078" width="20.7109375" style="6" customWidth="1"/>
    <col min="3079" max="3080" width="13.7109375" style="6" customWidth="1"/>
    <col min="3081" max="3328" width="9.140625" style="6"/>
    <col min="3329" max="3330" width="3.28515625" style="6" customWidth="1"/>
    <col min="3331" max="3331" width="4.7109375" style="6" customWidth="1"/>
    <col min="3332" max="3332" width="48.7109375" style="6" customWidth="1"/>
    <col min="3333" max="3334" width="20.7109375" style="6" customWidth="1"/>
    <col min="3335" max="3336" width="13.7109375" style="6" customWidth="1"/>
    <col min="3337" max="3584" width="9.140625" style="6"/>
    <col min="3585" max="3586" width="3.28515625" style="6" customWidth="1"/>
    <col min="3587" max="3587" width="4.7109375" style="6" customWidth="1"/>
    <col min="3588" max="3588" width="48.7109375" style="6" customWidth="1"/>
    <col min="3589" max="3590" width="20.7109375" style="6" customWidth="1"/>
    <col min="3591" max="3592" width="13.7109375" style="6" customWidth="1"/>
    <col min="3593" max="3840" width="9.140625" style="6"/>
    <col min="3841" max="3842" width="3.28515625" style="6" customWidth="1"/>
    <col min="3843" max="3843" width="4.7109375" style="6" customWidth="1"/>
    <col min="3844" max="3844" width="48.7109375" style="6" customWidth="1"/>
    <col min="3845" max="3846" width="20.7109375" style="6" customWidth="1"/>
    <col min="3847" max="3848" width="13.7109375" style="6" customWidth="1"/>
    <col min="3849" max="4096" width="9.140625" style="6"/>
    <col min="4097" max="4098" width="3.28515625" style="6" customWidth="1"/>
    <col min="4099" max="4099" width="4.7109375" style="6" customWidth="1"/>
    <col min="4100" max="4100" width="48.7109375" style="6" customWidth="1"/>
    <col min="4101" max="4102" width="20.7109375" style="6" customWidth="1"/>
    <col min="4103" max="4104" width="13.7109375" style="6" customWidth="1"/>
    <col min="4105" max="4352" width="9.140625" style="6"/>
    <col min="4353" max="4354" width="3.28515625" style="6" customWidth="1"/>
    <col min="4355" max="4355" width="4.7109375" style="6" customWidth="1"/>
    <col min="4356" max="4356" width="48.7109375" style="6" customWidth="1"/>
    <col min="4357" max="4358" width="20.7109375" style="6" customWidth="1"/>
    <col min="4359" max="4360" width="13.7109375" style="6" customWidth="1"/>
    <col min="4361" max="4608" width="9.140625" style="6"/>
    <col min="4609" max="4610" width="3.28515625" style="6" customWidth="1"/>
    <col min="4611" max="4611" width="4.7109375" style="6" customWidth="1"/>
    <col min="4612" max="4612" width="48.7109375" style="6" customWidth="1"/>
    <col min="4613" max="4614" width="20.7109375" style="6" customWidth="1"/>
    <col min="4615" max="4616" width="13.7109375" style="6" customWidth="1"/>
    <col min="4617" max="4864" width="9.140625" style="6"/>
    <col min="4865" max="4866" width="3.28515625" style="6" customWidth="1"/>
    <col min="4867" max="4867" width="4.7109375" style="6" customWidth="1"/>
    <col min="4868" max="4868" width="48.7109375" style="6" customWidth="1"/>
    <col min="4869" max="4870" width="20.7109375" style="6" customWidth="1"/>
    <col min="4871" max="4872" width="13.7109375" style="6" customWidth="1"/>
    <col min="4873" max="5120" width="9.140625" style="6"/>
    <col min="5121" max="5122" width="3.28515625" style="6" customWidth="1"/>
    <col min="5123" max="5123" width="4.7109375" style="6" customWidth="1"/>
    <col min="5124" max="5124" width="48.7109375" style="6" customWidth="1"/>
    <col min="5125" max="5126" width="20.7109375" style="6" customWidth="1"/>
    <col min="5127" max="5128" width="13.7109375" style="6" customWidth="1"/>
    <col min="5129" max="5376" width="9.140625" style="6"/>
    <col min="5377" max="5378" width="3.28515625" style="6" customWidth="1"/>
    <col min="5379" max="5379" width="4.7109375" style="6" customWidth="1"/>
    <col min="5380" max="5380" width="48.7109375" style="6" customWidth="1"/>
    <col min="5381" max="5382" width="20.7109375" style="6" customWidth="1"/>
    <col min="5383" max="5384" width="13.7109375" style="6" customWidth="1"/>
    <col min="5385" max="5632" width="9.140625" style="6"/>
    <col min="5633" max="5634" width="3.28515625" style="6" customWidth="1"/>
    <col min="5635" max="5635" width="4.7109375" style="6" customWidth="1"/>
    <col min="5636" max="5636" width="48.7109375" style="6" customWidth="1"/>
    <col min="5637" max="5638" width="20.7109375" style="6" customWidth="1"/>
    <col min="5639" max="5640" width="13.7109375" style="6" customWidth="1"/>
    <col min="5641" max="5888" width="9.140625" style="6"/>
    <col min="5889" max="5890" width="3.28515625" style="6" customWidth="1"/>
    <col min="5891" max="5891" width="4.7109375" style="6" customWidth="1"/>
    <col min="5892" max="5892" width="48.7109375" style="6" customWidth="1"/>
    <col min="5893" max="5894" width="20.7109375" style="6" customWidth="1"/>
    <col min="5895" max="5896" width="13.7109375" style="6" customWidth="1"/>
    <col min="5897" max="6144" width="9.140625" style="6"/>
    <col min="6145" max="6146" width="3.28515625" style="6" customWidth="1"/>
    <col min="6147" max="6147" width="4.7109375" style="6" customWidth="1"/>
    <col min="6148" max="6148" width="48.7109375" style="6" customWidth="1"/>
    <col min="6149" max="6150" width="20.7109375" style="6" customWidth="1"/>
    <col min="6151" max="6152" width="13.7109375" style="6" customWidth="1"/>
    <col min="6153" max="6400" width="9.140625" style="6"/>
    <col min="6401" max="6402" width="3.28515625" style="6" customWidth="1"/>
    <col min="6403" max="6403" width="4.7109375" style="6" customWidth="1"/>
    <col min="6404" max="6404" width="48.7109375" style="6" customWidth="1"/>
    <col min="6405" max="6406" width="20.7109375" style="6" customWidth="1"/>
    <col min="6407" max="6408" width="13.7109375" style="6" customWidth="1"/>
    <col min="6409" max="6656" width="9.140625" style="6"/>
    <col min="6657" max="6658" width="3.28515625" style="6" customWidth="1"/>
    <col min="6659" max="6659" width="4.7109375" style="6" customWidth="1"/>
    <col min="6660" max="6660" width="48.7109375" style="6" customWidth="1"/>
    <col min="6661" max="6662" width="20.7109375" style="6" customWidth="1"/>
    <col min="6663" max="6664" width="13.7109375" style="6" customWidth="1"/>
    <col min="6665" max="6912" width="9.140625" style="6"/>
    <col min="6913" max="6914" width="3.28515625" style="6" customWidth="1"/>
    <col min="6915" max="6915" width="4.7109375" style="6" customWidth="1"/>
    <col min="6916" max="6916" width="48.7109375" style="6" customWidth="1"/>
    <col min="6917" max="6918" width="20.7109375" style="6" customWidth="1"/>
    <col min="6919" max="6920" width="13.7109375" style="6" customWidth="1"/>
    <col min="6921" max="7168" width="9.140625" style="6"/>
    <col min="7169" max="7170" width="3.28515625" style="6" customWidth="1"/>
    <col min="7171" max="7171" width="4.7109375" style="6" customWidth="1"/>
    <col min="7172" max="7172" width="48.7109375" style="6" customWidth="1"/>
    <col min="7173" max="7174" width="20.7109375" style="6" customWidth="1"/>
    <col min="7175" max="7176" width="13.7109375" style="6" customWidth="1"/>
    <col min="7177" max="7424" width="9.140625" style="6"/>
    <col min="7425" max="7426" width="3.28515625" style="6" customWidth="1"/>
    <col min="7427" max="7427" width="4.7109375" style="6" customWidth="1"/>
    <col min="7428" max="7428" width="48.7109375" style="6" customWidth="1"/>
    <col min="7429" max="7430" width="20.7109375" style="6" customWidth="1"/>
    <col min="7431" max="7432" width="13.7109375" style="6" customWidth="1"/>
    <col min="7433" max="7680" width="9.140625" style="6"/>
    <col min="7681" max="7682" width="3.28515625" style="6" customWidth="1"/>
    <col min="7683" max="7683" width="4.7109375" style="6" customWidth="1"/>
    <col min="7684" max="7684" width="48.7109375" style="6" customWidth="1"/>
    <col min="7685" max="7686" width="20.7109375" style="6" customWidth="1"/>
    <col min="7687" max="7688" width="13.7109375" style="6" customWidth="1"/>
    <col min="7689" max="7936" width="9.140625" style="6"/>
    <col min="7937" max="7938" width="3.28515625" style="6" customWidth="1"/>
    <col min="7939" max="7939" width="4.7109375" style="6" customWidth="1"/>
    <col min="7940" max="7940" width="48.7109375" style="6" customWidth="1"/>
    <col min="7941" max="7942" width="20.7109375" style="6" customWidth="1"/>
    <col min="7943" max="7944" width="13.7109375" style="6" customWidth="1"/>
    <col min="7945" max="8192" width="9.140625" style="6"/>
    <col min="8193" max="8194" width="3.28515625" style="6" customWidth="1"/>
    <col min="8195" max="8195" width="4.7109375" style="6" customWidth="1"/>
    <col min="8196" max="8196" width="48.7109375" style="6" customWidth="1"/>
    <col min="8197" max="8198" width="20.7109375" style="6" customWidth="1"/>
    <col min="8199" max="8200" width="13.7109375" style="6" customWidth="1"/>
    <col min="8201" max="8448" width="9.140625" style="6"/>
    <col min="8449" max="8450" width="3.28515625" style="6" customWidth="1"/>
    <col min="8451" max="8451" width="4.7109375" style="6" customWidth="1"/>
    <col min="8452" max="8452" width="48.7109375" style="6" customWidth="1"/>
    <col min="8453" max="8454" width="20.7109375" style="6" customWidth="1"/>
    <col min="8455" max="8456" width="13.7109375" style="6" customWidth="1"/>
    <col min="8457" max="8704" width="9.140625" style="6"/>
    <col min="8705" max="8706" width="3.28515625" style="6" customWidth="1"/>
    <col min="8707" max="8707" width="4.7109375" style="6" customWidth="1"/>
    <col min="8708" max="8708" width="48.7109375" style="6" customWidth="1"/>
    <col min="8709" max="8710" width="20.7109375" style="6" customWidth="1"/>
    <col min="8711" max="8712" width="13.7109375" style="6" customWidth="1"/>
    <col min="8713" max="8960" width="9.140625" style="6"/>
    <col min="8961" max="8962" width="3.28515625" style="6" customWidth="1"/>
    <col min="8963" max="8963" width="4.7109375" style="6" customWidth="1"/>
    <col min="8964" max="8964" width="48.7109375" style="6" customWidth="1"/>
    <col min="8965" max="8966" width="20.7109375" style="6" customWidth="1"/>
    <col min="8967" max="8968" width="13.7109375" style="6" customWidth="1"/>
    <col min="8969" max="9216" width="9.140625" style="6"/>
    <col min="9217" max="9218" width="3.28515625" style="6" customWidth="1"/>
    <col min="9219" max="9219" width="4.7109375" style="6" customWidth="1"/>
    <col min="9220" max="9220" width="48.7109375" style="6" customWidth="1"/>
    <col min="9221" max="9222" width="20.7109375" style="6" customWidth="1"/>
    <col min="9223" max="9224" width="13.7109375" style="6" customWidth="1"/>
    <col min="9225" max="9472" width="9.140625" style="6"/>
    <col min="9473" max="9474" width="3.28515625" style="6" customWidth="1"/>
    <col min="9475" max="9475" width="4.7109375" style="6" customWidth="1"/>
    <col min="9476" max="9476" width="48.7109375" style="6" customWidth="1"/>
    <col min="9477" max="9478" width="20.7109375" style="6" customWidth="1"/>
    <col min="9479" max="9480" width="13.7109375" style="6" customWidth="1"/>
    <col min="9481" max="9728" width="9.140625" style="6"/>
    <col min="9729" max="9730" width="3.28515625" style="6" customWidth="1"/>
    <col min="9731" max="9731" width="4.7109375" style="6" customWidth="1"/>
    <col min="9732" max="9732" width="48.7109375" style="6" customWidth="1"/>
    <col min="9733" max="9734" width="20.7109375" style="6" customWidth="1"/>
    <col min="9735" max="9736" width="13.7109375" style="6" customWidth="1"/>
    <col min="9737" max="9984" width="9.140625" style="6"/>
    <col min="9985" max="9986" width="3.28515625" style="6" customWidth="1"/>
    <col min="9987" max="9987" width="4.7109375" style="6" customWidth="1"/>
    <col min="9988" max="9988" width="48.7109375" style="6" customWidth="1"/>
    <col min="9989" max="9990" width="20.7109375" style="6" customWidth="1"/>
    <col min="9991" max="9992" width="13.7109375" style="6" customWidth="1"/>
    <col min="9993" max="10240" width="9.140625" style="6"/>
    <col min="10241" max="10242" width="3.28515625" style="6" customWidth="1"/>
    <col min="10243" max="10243" width="4.7109375" style="6" customWidth="1"/>
    <col min="10244" max="10244" width="48.7109375" style="6" customWidth="1"/>
    <col min="10245" max="10246" width="20.7109375" style="6" customWidth="1"/>
    <col min="10247" max="10248" width="13.7109375" style="6" customWidth="1"/>
    <col min="10249" max="10496" width="9.140625" style="6"/>
    <col min="10497" max="10498" width="3.28515625" style="6" customWidth="1"/>
    <col min="10499" max="10499" width="4.7109375" style="6" customWidth="1"/>
    <col min="10500" max="10500" width="48.7109375" style="6" customWidth="1"/>
    <col min="10501" max="10502" width="20.7109375" style="6" customWidth="1"/>
    <col min="10503" max="10504" width="13.7109375" style="6" customWidth="1"/>
    <col min="10505" max="10752" width="9.140625" style="6"/>
    <col min="10753" max="10754" width="3.28515625" style="6" customWidth="1"/>
    <col min="10755" max="10755" width="4.7109375" style="6" customWidth="1"/>
    <col min="10756" max="10756" width="48.7109375" style="6" customWidth="1"/>
    <col min="10757" max="10758" width="20.7109375" style="6" customWidth="1"/>
    <col min="10759" max="10760" width="13.7109375" style="6" customWidth="1"/>
    <col min="10761" max="11008" width="9.140625" style="6"/>
    <col min="11009" max="11010" width="3.28515625" style="6" customWidth="1"/>
    <col min="11011" max="11011" width="4.7109375" style="6" customWidth="1"/>
    <col min="11012" max="11012" width="48.7109375" style="6" customWidth="1"/>
    <col min="11013" max="11014" width="20.7109375" style="6" customWidth="1"/>
    <col min="11015" max="11016" width="13.7109375" style="6" customWidth="1"/>
    <col min="11017" max="11264" width="9.140625" style="6"/>
    <col min="11265" max="11266" width="3.28515625" style="6" customWidth="1"/>
    <col min="11267" max="11267" width="4.7109375" style="6" customWidth="1"/>
    <col min="11268" max="11268" width="48.7109375" style="6" customWidth="1"/>
    <col min="11269" max="11270" width="20.7109375" style="6" customWidth="1"/>
    <col min="11271" max="11272" width="13.7109375" style="6" customWidth="1"/>
    <col min="11273" max="11520" width="9.140625" style="6"/>
    <col min="11521" max="11522" width="3.28515625" style="6" customWidth="1"/>
    <col min="11523" max="11523" width="4.7109375" style="6" customWidth="1"/>
    <col min="11524" max="11524" width="48.7109375" style="6" customWidth="1"/>
    <col min="11525" max="11526" width="20.7109375" style="6" customWidth="1"/>
    <col min="11527" max="11528" width="13.7109375" style="6" customWidth="1"/>
    <col min="11529" max="11776" width="9.140625" style="6"/>
    <col min="11777" max="11778" width="3.28515625" style="6" customWidth="1"/>
    <col min="11779" max="11779" width="4.7109375" style="6" customWidth="1"/>
    <col min="11780" max="11780" width="48.7109375" style="6" customWidth="1"/>
    <col min="11781" max="11782" width="20.7109375" style="6" customWidth="1"/>
    <col min="11783" max="11784" width="13.7109375" style="6" customWidth="1"/>
    <col min="11785" max="12032" width="9.140625" style="6"/>
    <col min="12033" max="12034" width="3.28515625" style="6" customWidth="1"/>
    <col min="12035" max="12035" width="4.7109375" style="6" customWidth="1"/>
    <col min="12036" max="12036" width="48.7109375" style="6" customWidth="1"/>
    <col min="12037" max="12038" width="20.7109375" style="6" customWidth="1"/>
    <col min="12039" max="12040" width="13.7109375" style="6" customWidth="1"/>
    <col min="12041" max="12288" width="9.140625" style="6"/>
    <col min="12289" max="12290" width="3.28515625" style="6" customWidth="1"/>
    <col min="12291" max="12291" width="4.7109375" style="6" customWidth="1"/>
    <col min="12292" max="12292" width="48.7109375" style="6" customWidth="1"/>
    <col min="12293" max="12294" width="20.7109375" style="6" customWidth="1"/>
    <col min="12295" max="12296" width="13.7109375" style="6" customWidth="1"/>
    <col min="12297" max="12544" width="9.140625" style="6"/>
    <col min="12545" max="12546" width="3.28515625" style="6" customWidth="1"/>
    <col min="12547" max="12547" width="4.7109375" style="6" customWidth="1"/>
    <col min="12548" max="12548" width="48.7109375" style="6" customWidth="1"/>
    <col min="12549" max="12550" width="20.7109375" style="6" customWidth="1"/>
    <col min="12551" max="12552" width="13.7109375" style="6" customWidth="1"/>
    <col min="12553" max="12800" width="9.140625" style="6"/>
    <col min="12801" max="12802" width="3.28515625" style="6" customWidth="1"/>
    <col min="12803" max="12803" width="4.7109375" style="6" customWidth="1"/>
    <col min="12804" max="12804" width="48.7109375" style="6" customWidth="1"/>
    <col min="12805" max="12806" width="20.7109375" style="6" customWidth="1"/>
    <col min="12807" max="12808" width="13.7109375" style="6" customWidth="1"/>
    <col min="12809" max="13056" width="9.140625" style="6"/>
    <col min="13057" max="13058" width="3.28515625" style="6" customWidth="1"/>
    <col min="13059" max="13059" width="4.7109375" style="6" customWidth="1"/>
    <col min="13060" max="13060" width="48.7109375" style="6" customWidth="1"/>
    <col min="13061" max="13062" width="20.7109375" style="6" customWidth="1"/>
    <col min="13063" max="13064" width="13.7109375" style="6" customWidth="1"/>
    <col min="13065" max="13312" width="9.140625" style="6"/>
    <col min="13313" max="13314" width="3.28515625" style="6" customWidth="1"/>
    <col min="13315" max="13315" width="4.7109375" style="6" customWidth="1"/>
    <col min="13316" max="13316" width="48.7109375" style="6" customWidth="1"/>
    <col min="13317" max="13318" width="20.7109375" style="6" customWidth="1"/>
    <col min="13319" max="13320" width="13.7109375" style="6" customWidth="1"/>
    <col min="13321" max="13568" width="9.140625" style="6"/>
    <col min="13569" max="13570" width="3.28515625" style="6" customWidth="1"/>
    <col min="13571" max="13571" width="4.7109375" style="6" customWidth="1"/>
    <col min="13572" max="13572" width="48.7109375" style="6" customWidth="1"/>
    <col min="13573" max="13574" width="20.7109375" style="6" customWidth="1"/>
    <col min="13575" max="13576" width="13.7109375" style="6" customWidth="1"/>
    <col min="13577" max="13824" width="9.140625" style="6"/>
    <col min="13825" max="13826" width="3.28515625" style="6" customWidth="1"/>
    <col min="13827" max="13827" width="4.7109375" style="6" customWidth="1"/>
    <col min="13828" max="13828" width="48.7109375" style="6" customWidth="1"/>
    <col min="13829" max="13830" width="20.7109375" style="6" customWidth="1"/>
    <col min="13831" max="13832" width="13.7109375" style="6" customWidth="1"/>
    <col min="13833" max="14080" width="9.140625" style="6"/>
    <col min="14081" max="14082" width="3.28515625" style="6" customWidth="1"/>
    <col min="14083" max="14083" width="4.7109375" style="6" customWidth="1"/>
    <col min="14084" max="14084" width="48.7109375" style="6" customWidth="1"/>
    <col min="14085" max="14086" width="20.7109375" style="6" customWidth="1"/>
    <col min="14087" max="14088" width="13.7109375" style="6" customWidth="1"/>
    <col min="14089" max="14336" width="9.140625" style="6"/>
    <col min="14337" max="14338" width="3.28515625" style="6" customWidth="1"/>
    <col min="14339" max="14339" width="4.7109375" style="6" customWidth="1"/>
    <col min="14340" max="14340" width="48.7109375" style="6" customWidth="1"/>
    <col min="14341" max="14342" width="20.7109375" style="6" customWidth="1"/>
    <col min="14343" max="14344" width="13.7109375" style="6" customWidth="1"/>
    <col min="14345" max="14592" width="9.140625" style="6"/>
    <col min="14593" max="14594" width="3.28515625" style="6" customWidth="1"/>
    <col min="14595" max="14595" width="4.7109375" style="6" customWidth="1"/>
    <col min="14596" max="14596" width="48.7109375" style="6" customWidth="1"/>
    <col min="14597" max="14598" width="20.7109375" style="6" customWidth="1"/>
    <col min="14599" max="14600" width="13.7109375" style="6" customWidth="1"/>
    <col min="14601" max="14848" width="9.140625" style="6"/>
    <col min="14849" max="14850" width="3.28515625" style="6" customWidth="1"/>
    <col min="14851" max="14851" width="4.7109375" style="6" customWidth="1"/>
    <col min="14852" max="14852" width="48.7109375" style="6" customWidth="1"/>
    <col min="14853" max="14854" width="20.7109375" style="6" customWidth="1"/>
    <col min="14855" max="14856" width="13.7109375" style="6" customWidth="1"/>
    <col min="14857" max="15104" width="9.140625" style="6"/>
    <col min="15105" max="15106" width="3.28515625" style="6" customWidth="1"/>
    <col min="15107" max="15107" width="4.7109375" style="6" customWidth="1"/>
    <col min="15108" max="15108" width="48.7109375" style="6" customWidth="1"/>
    <col min="15109" max="15110" width="20.7109375" style="6" customWidth="1"/>
    <col min="15111" max="15112" width="13.7109375" style="6" customWidth="1"/>
    <col min="15113" max="15360" width="9.140625" style="6"/>
    <col min="15361" max="15362" width="3.28515625" style="6" customWidth="1"/>
    <col min="15363" max="15363" width="4.7109375" style="6" customWidth="1"/>
    <col min="15364" max="15364" width="48.7109375" style="6" customWidth="1"/>
    <col min="15365" max="15366" width="20.7109375" style="6" customWidth="1"/>
    <col min="15367" max="15368" width="13.7109375" style="6" customWidth="1"/>
    <col min="15369" max="15616" width="9.140625" style="6"/>
    <col min="15617" max="15618" width="3.28515625" style="6" customWidth="1"/>
    <col min="15619" max="15619" width="4.7109375" style="6" customWidth="1"/>
    <col min="15620" max="15620" width="48.7109375" style="6" customWidth="1"/>
    <col min="15621" max="15622" width="20.7109375" style="6" customWidth="1"/>
    <col min="15623" max="15624" width="13.7109375" style="6" customWidth="1"/>
    <col min="15625" max="15872" width="9.140625" style="6"/>
    <col min="15873" max="15874" width="3.28515625" style="6" customWidth="1"/>
    <col min="15875" max="15875" width="4.7109375" style="6" customWidth="1"/>
    <col min="15876" max="15876" width="48.7109375" style="6" customWidth="1"/>
    <col min="15877" max="15878" width="20.7109375" style="6" customWidth="1"/>
    <col min="15879" max="15880" width="13.7109375" style="6" customWidth="1"/>
    <col min="15881" max="16128" width="9.140625" style="6"/>
    <col min="16129" max="16130" width="3.28515625" style="6" customWidth="1"/>
    <col min="16131" max="16131" width="4.7109375" style="6" customWidth="1"/>
    <col min="16132" max="16132" width="48.7109375" style="6" customWidth="1"/>
    <col min="16133" max="16134" width="20.7109375" style="6" customWidth="1"/>
    <col min="16135" max="16136" width="13.7109375" style="6" customWidth="1"/>
    <col min="16137" max="16384" width="9.140625" style="6"/>
  </cols>
  <sheetData>
    <row r="1" spans="1:8" s="2" customFormat="1" ht="44.25" customHeight="1" x14ac:dyDescent="0.2">
      <c r="A1" s="1" t="str">
        <f>CONCATENATE([1]CE!C1," - ",[1]CE!E1," ",[1]CE!F1)</f>
        <v xml:space="preserve">Comune di VEDANO AL LAMBRO - Provincia di MONZA BRIANZA -  </v>
      </c>
      <c r="B1" s="1"/>
      <c r="C1" s="1"/>
      <c r="D1" s="1"/>
      <c r="E1" s="1"/>
      <c r="F1" s="1"/>
      <c r="G1" s="1"/>
      <c r="H1" s="1"/>
    </row>
    <row r="2" spans="1:8" ht="42" customHeight="1" x14ac:dyDescent="0.35">
      <c r="A2" s="3" t="s">
        <v>0</v>
      </c>
      <c r="B2" s="3"/>
      <c r="C2" s="4"/>
      <c r="D2" s="5"/>
      <c r="E2" s="4"/>
      <c r="F2" s="4"/>
      <c r="G2" s="4"/>
      <c r="H2" s="4"/>
    </row>
    <row r="3" spans="1:8" ht="9.75" customHeight="1" x14ac:dyDescent="0.25">
      <c r="A3" s="7"/>
      <c r="B3" s="7"/>
      <c r="C3" s="7"/>
      <c r="D3" s="7"/>
      <c r="E3" s="7"/>
      <c r="F3" s="7"/>
      <c r="G3" s="7"/>
      <c r="H3" s="7"/>
    </row>
    <row r="4" spans="1:8" ht="6" customHeight="1" thickBot="1" x14ac:dyDescent="0.3">
      <c r="A4"/>
      <c r="B4"/>
      <c r="C4"/>
      <c r="D4"/>
      <c r="E4" s="8"/>
      <c r="F4" s="8"/>
      <c r="G4" s="8"/>
      <c r="H4" s="8"/>
    </row>
    <row r="5" spans="1:8" ht="15.75" thickTop="1" x14ac:dyDescent="0.25">
      <c r="A5" s="9"/>
      <c r="B5" s="10"/>
      <c r="C5" s="10"/>
      <c r="D5" s="11" t="s">
        <v>1</v>
      </c>
      <c r="E5" s="12">
        <v>2020</v>
      </c>
      <c r="F5" s="12">
        <v>2019</v>
      </c>
      <c r="G5" s="13" t="s">
        <v>2</v>
      </c>
      <c r="H5" s="14" t="s">
        <v>2</v>
      </c>
    </row>
    <row r="6" spans="1:8" ht="15.75" thickBot="1" x14ac:dyDescent="0.3">
      <c r="A6" s="15"/>
      <c r="B6" s="16"/>
      <c r="C6" s="16"/>
      <c r="D6" s="16"/>
      <c r="E6" s="17"/>
      <c r="F6" s="17"/>
      <c r="G6" s="18" t="s">
        <v>3</v>
      </c>
      <c r="H6" s="19" t="s">
        <v>4</v>
      </c>
    </row>
    <row r="7" spans="1:8" ht="15.75" thickTop="1" x14ac:dyDescent="0.25">
      <c r="A7" s="9"/>
      <c r="B7" s="10"/>
      <c r="C7" s="20"/>
      <c r="D7" s="21" t="s">
        <v>5</v>
      </c>
      <c r="E7" s="22"/>
      <c r="F7" s="22"/>
      <c r="G7" s="23"/>
      <c r="H7" s="24"/>
    </row>
    <row r="8" spans="1:8" ht="15" x14ac:dyDescent="0.25">
      <c r="A8" s="25" t="s">
        <v>6</v>
      </c>
      <c r="B8"/>
      <c r="C8" s="26"/>
      <c r="D8" s="27" t="s">
        <v>7</v>
      </c>
      <c r="E8" s="28">
        <f>'[1]SPP-CONS'!E8</f>
        <v>5770164.0199999996</v>
      </c>
      <c r="F8" s="29">
        <f>'[1]SPP-CONS'!F8</f>
        <v>5770164.0199999996</v>
      </c>
      <c r="G8" s="30" t="s">
        <v>8</v>
      </c>
      <c r="H8" s="31" t="s">
        <v>8</v>
      </c>
    </row>
    <row r="9" spans="1:8" ht="15" x14ac:dyDescent="0.25">
      <c r="A9" s="32" t="s">
        <v>9</v>
      </c>
      <c r="B9"/>
      <c r="C9" s="26"/>
      <c r="D9" s="27" t="s">
        <v>10</v>
      </c>
      <c r="E9" s="28">
        <f>'[1]SPP-CONS'!E9</f>
        <v>15038118.890000001</v>
      </c>
      <c r="F9" s="29">
        <f>'[1]SPP-CONS'!F9</f>
        <v>13795670.82</v>
      </c>
      <c r="G9" s="30"/>
      <c r="H9" s="24"/>
    </row>
    <row r="10" spans="1:8" ht="26.25" x14ac:dyDescent="0.25">
      <c r="A10" s="32"/>
      <c r="B10" s="27" t="s">
        <v>11</v>
      </c>
      <c r="C10" s="26"/>
      <c r="D10" s="33" t="s">
        <v>12</v>
      </c>
      <c r="E10" s="28">
        <f>'[1]SPP-CONS'!E10</f>
        <v>658564.91</v>
      </c>
      <c r="F10" s="29">
        <f>'[1]SPP-CONS'!F10</f>
        <v>164562.6</v>
      </c>
      <c r="G10" s="34" t="s">
        <v>13</v>
      </c>
      <c r="H10" s="35" t="s">
        <v>13</v>
      </c>
    </row>
    <row r="11" spans="1:8" ht="15" x14ac:dyDescent="0.25">
      <c r="A11" s="32"/>
      <c r="B11" s="27" t="s">
        <v>14</v>
      </c>
      <c r="C11" s="26"/>
      <c r="D11" s="27" t="s">
        <v>15</v>
      </c>
      <c r="E11" s="28">
        <f>'[1]SPP-CONS'!E11</f>
        <v>340282.32999999996</v>
      </c>
      <c r="F11" s="29">
        <f>'[1]SPP-CONS'!F11</f>
        <v>23353.31</v>
      </c>
      <c r="G11" s="30" t="s">
        <v>16</v>
      </c>
      <c r="H11" s="31" t="s">
        <v>16</v>
      </c>
    </row>
    <row r="12" spans="1:8" ht="14.25" customHeight="1" x14ac:dyDescent="0.25">
      <c r="A12" s="32"/>
      <c r="B12" s="27" t="s">
        <v>17</v>
      </c>
      <c r="C12" s="26"/>
      <c r="D12" s="27" t="s">
        <v>18</v>
      </c>
      <c r="E12" s="28">
        <f>'[1]SPP-CONS'!E13</f>
        <v>0</v>
      </c>
      <c r="F12" s="29">
        <f>'[1]SPP-CONS'!F13</f>
        <v>27077.75</v>
      </c>
      <c r="G12" s="30"/>
      <c r="H12" s="31"/>
    </row>
    <row r="13" spans="1:8" ht="27" customHeight="1" x14ac:dyDescent="0.25">
      <c r="A13" s="32"/>
      <c r="B13" s="27" t="s">
        <v>19</v>
      </c>
      <c r="C13" s="26"/>
      <c r="D13" s="36" t="s">
        <v>20</v>
      </c>
      <c r="E13" s="28">
        <f>'[1]SPP-CONS'!E14</f>
        <v>13379182.27</v>
      </c>
      <c r="F13" s="29">
        <f>'[1]SPP-CONS'!F14</f>
        <v>13053503.029999999</v>
      </c>
      <c r="G13" s="30"/>
      <c r="H13" s="31"/>
    </row>
    <row r="14" spans="1:8" ht="14.25" customHeight="1" x14ac:dyDescent="0.25">
      <c r="A14" s="32"/>
      <c r="B14" s="27" t="s">
        <v>21</v>
      </c>
      <c r="C14" s="26"/>
      <c r="D14" s="27" t="s">
        <v>22</v>
      </c>
      <c r="E14" s="28">
        <f>'[1]SPP-CONS'!E15</f>
        <v>660089.38000000012</v>
      </c>
      <c r="F14" s="29">
        <f>'[1]SPP-CONS'!F15</f>
        <v>527174.13</v>
      </c>
      <c r="G14" s="30"/>
      <c r="H14" s="31"/>
    </row>
    <row r="15" spans="1:8" ht="15" x14ac:dyDescent="0.25">
      <c r="A15" s="32" t="s">
        <v>23</v>
      </c>
      <c r="B15"/>
      <c r="C15" s="26"/>
      <c r="D15" t="s">
        <v>24</v>
      </c>
      <c r="E15" s="28">
        <f>'[1]SPP-CONS'!E16</f>
        <v>391875.33</v>
      </c>
      <c r="F15" s="29">
        <f>'[1]SPP-CONS'!F16</f>
        <v>809616.54999999912</v>
      </c>
      <c r="G15" s="37" t="s">
        <v>25</v>
      </c>
      <c r="H15" s="24" t="s">
        <v>25</v>
      </c>
    </row>
    <row r="16" spans="1:8" ht="26.25" x14ac:dyDescent="0.25">
      <c r="A16" s="25"/>
      <c r="B16"/>
      <c r="C16" s="26"/>
      <c r="D16" s="38" t="s">
        <v>26</v>
      </c>
      <c r="E16" s="39">
        <f>'[1]SPP-CONS'!E17</f>
        <v>21200158.239999998</v>
      </c>
      <c r="F16" s="39">
        <f>'[1]SPP-CONS'!F17</f>
        <v>20375451.390000001</v>
      </c>
      <c r="G16" s="40"/>
      <c r="H16" s="41"/>
    </row>
    <row r="17" spans="1:8" ht="15" x14ac:dyDescent="0.25">
      <c r="A17" s="25"/>
      <c r="B17"/>
      <c r="C17" s="26"/>
      <c r="D17" s="42" t="s">
        <v>27</v>
      </c>
      <c r="E17" s="28">
        <f>'[1]SPP-CONS'!E18</f>
        <v>0</v>
      </c>
      <c r="F17" s="29">
        <f>'[1]SPP-CONS'!F18</f>
        <v>0</v>
      </c>
      <c r="G17" s="43"/>
      <c r="H17" s="44"/>
    </row>
    <row r="18" spans="1:8" ht="15" x14ac:dyDescent="0.25">
      <c r="A18" s="25"/>
      <c r="B18"/>
      <c r="C18" s="26"/>
      <c r="D18" s="27" t="s">
        <v>28</v>
      </c>
      <c r="E18" s="28">
        <f>'[1]SPP-CONS'!E19</f>
        <v>16608.740000000002</v>
      </c>
      <c r="F18" s="29">
        <f>'[1]SPP-CONS'!F19</f>
        <v>7877.18</v>
      </c>
      <c r="G18" s="43"/>
      <c r="H18" s="44"/>
    </row>
    <row r="19" spans="1:8" ht="15" x14ac:dyDescent="0.25">
      <c r="A19" s="25"/>
      <c r="B19"/>
      <c r="C19" s="26"/>
      <c r="D19" s="45" t="s">
        <v>29</v>
      </c>
      <c r="E19" s="28">
        <f>'[1]SPP-CONS'!E20</f>
        <v>16608.740000000002</v>
      </c>
      <c r="F19" s="46">
        <f>'[1]SPP-CONS'!F20</f>
        <v>7877.18</v>
      </c>
      <c r="G19" s="43"/>
      <c r="H19" s="44"/>
    </row>
    <row r="20" spans="1:8" ht="15" x14ac:dyDescent="0.25">
      <c r="A20" s="25"/>
      <c r="B20"/>
      <c r="C20" s="26"/>
      <c r="D20" s="47" t="s">
        <v>30</v>
      </c>
      <c r="E20" s="39">
        <f>'[1]SPP-CONS'!E21</f>
        <v>21200158.239999998</v>
      </c>
      <c r="F20" s="39">
        <f>'[1]SPP-CONS'!F21</f>
        <v>20375451.390000001</v>
      </c>
      <c r="G20" s="40"/>
      <c r="H20" s="41"/>
    </row>
    <row r="21" spans="1:8" ht="9" customHeight="1" x14ac:dyDescent="0.25">
      <c r="A21" s="25"/>
      <c r="B21"/>
      <c r="C21" s="26"/>
      <c r="D21" s="48"/>
      <c r="E21" s="49"/>
      <c r="F21" s="49"/>
      <c r="G21" s="37"/>
      <c r="H21" s="24"/>
    </row>
    <row r="22" spans="1:8" ht="15" x14ac:dyDescent="0.25">
      <c r="A22" s="25"/>
      <c r="B22"/>
      <c r="C22" s="26"/>
      <c r="D22" s="50" t="s">
        <v>31</v>
      </c>
      <c r="E22" s="49"/>
      <c r="F22" s="49"/>
      <c r="G22" s="37"/>
      <c r="H22" s="24"/>
    </row>
    <row r="23" spans="1:8" ht="14.25" customHeight="1" x14ac:dyDescent="0.25">
      <c r="A23" s="25"/>
      <c r="B23">
        <v>1</v>
      </c>
      <c r="C23" s="26"/>
      <c r="D23" t="s">
        <v>32</v>
      </c>
      <c r="E23" s="28">
        <f>'[1]SPP-CONS'!E24</f>
        <v>0</v>
      </c>
      <c r="F23" s="29">
        <f>'[1]SPP-CONS'!F24</f>
        <v>0</v>
      </c>
      <c r="G23" s="37" t="s">
        <v>33</v>
      </c>
      <c r="H23" s="24" t="s">
        <v>33</v>
      </c>
    </row>
    <row r="24" spans="1:8" ht="15" x14ac:dyDescent="0.25">
      <c r="A24" s="25"/>
      <c r="B24">
        <v>2</v>
      </c>
      <c r="C24" s="26"/>
      <c r="D24" s="27" t="s">
        <v>34</v>
      </c>
      <c r="E24" s="28">
        <f>'[1]SPP-CONS'!E25</f>
        <v>15001.13</v>
      </c>
      <c r="F24" s="29">
        <f>'[1]SPP-CONS'!F25</f>
        <v>15023.84</v>
      </c>
      <c r="G24" s="37" t="s">
        <v>35</v>
      </c>
      <c r="H24" s="24" t="s">
        <v>35</v>
      </c>
    </row>
    <row r="25" spans="1:8" ht="15" x14ac:dyDescent="0.25">
      <c r="A25" s="25"/>
      <c r="B25">
        <v>3</v>
      </c>
      <c r="C25" s="26"/>
      <c r="D25" t="s">
        <v>36</v>
      </c>
      <c r="E25" s="28">
        <f>'[1]SPP-CONS'!E26</f>
        <v>330698.95999999996</v>
      </c>
      <c r="F25" s="29">
        <f>'[1]SPP-CONS'!F26</f>
        <v>279196.34999999998</v>
      </c>
      <c r="G25" s="37" t="s">
        <v>37</v>
      </c>
      <c r="H25" s="24" t="s">
        <v>37</v>
      </c>
    </row>
    <row r="26" spans="1:8" ht="16.5" customHeight="1" x14ac:dyDescent="0.25">
      <c r="A26" s="25"/>
      <c r="B26">
        <v>4</v>
      </c>
      <c r="C26" s="26"/>
      <c r="D26" s="27" t="s">
        <v>38</v>
      </c>
      <c r="E26" s="28">
        <f>'[1]SPP-CONS'!E27</f>
        <v>0</v>
      </c>
      <c r="F26" s="29">
        <f>'[1]SPP-CONS'!F27</f>
        <v>0</v>
      </c>
      <c r="G26" s="37"/>
      <c r="H26" s="24"/>
    </row>
    <row r="27" spans="1:8" ht="15" x14ac:dyDescent="0.25">
      <c r="A27" s="25"/>
      <c r="B27"/>
      <c r="C27" s="26"/>
      <c r="D27" s="50"/>
      <c r="E27" s="28">
        <f>'[1]SPP-CONS'!E28</f>
        <v>0</v>
      </c>
      <c r="F27" s="49">
        <f>'[1]SPP-CONS'!F28</f>
        <v>0</v>
      </c>
      <c r="G27" s="37"/>
      <c r="H27" s="24"/>
    </row>
    <row r="28" spans="1:8" ht="15" x14ac:dyDescent="0.25">
      <c r="A28" s="25"/>
      <c r="B28"/>
      <c r="C28" s="26"/>
      <c r="D28" s="47" t="s">
        <v>39</v>
      </c>
      <c r="E28" s="39">
        <f>'[1]SPP-CONS'!E29</f>
        <v>345700.08999999997</v>
      </c>
      <c r="F28" s="39">
        <f>'[1]SPP-CONS'!F29</f>
        <v>294220.19</v>
      </c>
      <c r="G28" s="51"/>
      <c r="H28" s="52"/>
    </row>
    <row r="29" spans="1:8" ht="9" customHeight="1" x14ac:dyDescent="0.25">
      <c r="A29" s="25"/>
      <c r="B29"/>
      <c r="C29" s="26"/>
      <c r="D29" s="53"/>
      <c r="E29" s="49"/>
      <c r="F29" s="49"/>
      <c r="G29" s="37"/>
      <c r="H29" s="24"/>
    </row>
    <row r="30" spans="1:8" ht="15" x14ac:dyDescent="0.25">
      <c r="A30" s="25"/>
      <c r="B30"/>
      <c r="C30" s="26"/>
      <c r="D30" s="45" t="s">
        <v>40</v>
      </c>
      <c r="E30" s="28">
        <f>'[1]SPP-CONS'!E31</f>
        <v>46617.94</v>
      </c>
      <c r="F30" s="29">
        <f>'[1]SPP-CONS'!F31</f>
        <v>47214.12</v>
      </c>
      <c r="G30" s="37" t="s">
        <v>41</v>
      </c>
      <c r="H30" s="24" t="s">
        <v>41</v>
      </c>
    </row>
    <row r="31" spans="1:8" ht="15" x14ac:dyDescent="0.25">
      <c r="A31" s="25"/>
      <c r="B31"/>
      <c r="C31" s="26"/>
      <c r="D31" s="53" t="s">
        <v>42</v>
      </c>
      <c r="E31" s="39">
        <f>'[1]SPP-CONS'!E32</f>
        <v>46617.94</v>
      </c>
      <c r="F31" s="39">
        <f>'[1]SPP-CONS'!F32</f>
        <v>47214.12</v>
      </c>
      <c r="G31" s="51"/>
      <c r="H31" s="52"/>
    </row>
    <row r="32" spans="1:8" ht="15" x14ac:dyDescent="0.25">
      <c r="A32" s="25"/>
      <c r="B32"/>
      <c r="C32" s="26"/>
      <c r="D32" s="21" t="s">
        <v>43</v>
      </c>
      <c r="E32" s="49"/>
      <c r="F32" s="49"/>
      <c r="G32" s="37"/>
      <c r="H32" s="24"/>
    </row>
    <row r="33" spans="1:8" ht="15" x14ac:dyDescent="0.25">
      <c r="A33" s="25"/>
      <c r="B33">
        <v>1</v>
      </c>
      <c r="C33" s="26"/>
      <c r="D33" s="27" t="s">
        <v>44</v>
      </c>
      <c r="E33" s="28">
        <f>'[1]SPP-CONS'!E34</f>
        <v>2394547.54</v>
      </c>
      <c r="F33" s="29">
        <f>'[1]SPP-CONS'!F34</f>
        <v>2516820.13</v>
      </c>
      <c r="G33" s="37"/>
      <c r="H33" s="24"/>
    </row>
    <row r="34" spans="1:8" ht="15" x14ac:dyDescent="0.25">
      <c r="A34" s="25"/>
      <c r="B34"/>
      <c r="C34" s="54" t="s">
        <v>45</v>
      </c>
      <c r="D34" s="27" t="s">
        <v>46</v>
      </c>
      <c r="E34" s="28">
        <f>'[1]SPP-CONS'!E35</f>
        <v>0</v>
      </c>
      <c r="F34" s="29">
        <f>'[1]SPP-CONS'!F35</f>
        <v>0</v>
      </c>
      <c r="G34" s="37" t="s">
        <v>47</v>
      </c>
      <c r="H34" s="24" t="s">
        <v>48</v>
      </c>
    </row>
    <row r="35" spans="1:8" ht="15" x14ac:dyDescent="0.25">
      <c r="A35" s="25"/>
      <c r="B35"/>
      <c r="C35" s="54" t="s">
        <v>14</v>
      </c>
      <c r="D35" s="27" t="s">
        <v>49</v>
      </c>
      <c r="E35" s="28">
        <f>'[1]SPP-CONS'!E37</f>
        <v>0</v>
      </c>
      <c r="F35" s="29">
        <f>'[1]SPP-CONS'!F37</f>
        <v>0</v>
      </c>
      <c r="G35" s="37"/>
      <c r="H35" s="24"/>
    </row>
    <row r="36" spans="1:8" ht="15" x14ac:dyDescent="0.25">
      <c r="A36" s="25"/>
      <c r="B36"/>
      <c r="C36" s="54" t="s">
        <v>17</v>
      </c>
      <c r="D36" s="27" t="s">
        <v>50</v>
      </c>
      <c r="E36" s="28">
        <f>'[1]SPP-CONS'!E39</f>
        <v>497779.24</v>
      </c>
      <c r="F36" s="29">
        <f>'[1]SPP-CONS'!F39</f>
        <v>555399.74</v>
      </c>
      <c r="G36" s="37" t="s">
        <v>51</v>
      </c>
      <c r="H36" s="24" t="s">
        <v>52</v>
      </c>
    </row>
    <row r="37" spans="1:8" ht="15" x14ac:dyDescent="0.25">
      <c r="A37" s="25"/>
      <c r="B37" s="55"/>
      <c r="C37" s="54" t="s">
        <v>19</v>
      </c>
      <c r="D37" s="27" t="s">
        <v>53</v>
      </c>
      <c r="E37" s="28">
        <f>'[1]SPP-CONS'!E41</f>
        <v>1896768.3</v>
      </c>
      <c r="F37" s="29">
        <f>'[1]SPP-CONS'!F41</f>
        <v>1961420.39</v>
      </c>
      <c r="G37" s="37" t="s">
        <v>54</v>
      </c>
      <c r="H37" s="24"/>
    </row>
    <row r="38" spans="1:8" ht="15" x14ac:dyDescent="0.25">
      <c r="A38" s="25"/>
      <c r="B38">
        <v>2</v>
      </c>
      <c r="C38" s="26"/>
      <c r="D38" s="27" t="s">
        <v>55</v>
      </c>
      <c r="E38" s="28">
        <f>'[1]SPP-CONS'!E43</f>
        <v>2555530.35</v>
      </c>
      <c r="F38" s="29">
        <f>'[1]SPP-CONS'!F43</f>
        <v>1029930.61</v>
      </c>
      <c r="G38" s="37" t="s">
        <v>56</v>
      </c>
      <c r="H38" s="24" t="s">
        <v>57</v>
      </c>
    </row>
    <row r="39" spans="1:8" ht="15" x14ac:dyDescent="0.25">
      <c r="A39" s="25"/>
      <c r="B39">
        <v>3</v>
      </c>
      <c r="C39" s="54"/>
      <c r="D39" s="27" t="s">
        <v>58</v>
      </c>
      <c r="E39" s="28">
        <f>'[1]SPP-CONS'!E45</f>
        <v>7517.5300000000007</v>
      </c>
      <c r="F39" s="29">
        <f>'[1]SPP-CONS'!F45</f>
        <v>7198.75</v>
      </c>
      <c r="G39" s="37" t="s">
        <v>57</v>
      </c>
      <c r="H39" s="24" t="s">
        <v>54</v>
      </c>
    </row>
    <row r="40" spans="1:8" ht="15" x14ac:dyDescent="0.25">
      <c r="A40" s="25"/>
      <c r="B40" s="55">
        <v>4</v>
      </c>
      <c r="C40" s="56"/>
      <c r="D40" s="36" t="s">
        <v>59</v>
      </c>
      <c r="E40" s="28">
        <f>'[1]SPP-CONS'!E47</f>
        <v>234357.97</v>
      </c>
      <c r="F40" s="29">
        <f>'[1]SPP-CONS'!F47</f>
        <v>255054.72999999998</v>
      </c>
      <c r="G40" s="37"/>
      <c r="H40" s="24"/>
    </row>
    <row r="41" spans="1:8" ht="15" x14ac:dyDescent="0.25">
      <c r="A41" s="25"/>
      <c r="B41" s="55"/>
      <c r="C41" s="54" t="s">
        <v>11</v>
      </c>
      <c r="D41" s="36" t="s">
        <v>60</v>
      </c>
      <c r="E41" s="28">
        <f>'[1]SPP-CONS'!E48</f>
        <v>0</v>
      </c>
      <c r="F41" s="29">
        <f>'[1]SPP-CONS'!F48</f>
        <v>0</v>
      </c>
      <c r="G41" s="37"/>
      <c r="H41" s="24"/>
    </row>
    <row r="42" spans="1:8" ht="15" x14ac:dyDescent="0.25">
      <c r="A42" s="25"/>
      <c r="B42" s="55"/>
      <c r="C42" s="54" t="s">
        <v>14</v>
      </c>
      <c r="D42" s="36" t="s">
        <v>61</v>
      </c>
      <c r="E42" s="28">
        <f>'[1]SPP-CONS'!E50</f>
        <v>60647.7</v>
      </c>
      <c r="F42" s="29">
        <f>'[1]SPP-CONS'!F50</f>
        <v>176932.61</v>
      </c>
      <c r="G42" s="37"/>
      <c r="H42" s="24"/>
    </row>
    <row r="43" spans="1:8" ht="15" x14ac:dyDescent="0.25">
      <c r="A43" s="25"/>
      <c r="B43"/>
      <c r="C43" s="54" t="s">
        <v>17</v>
      </c>
      <c r="D43" s="27" t="s">
        <v>62</v>
      </c>
      <c r="E43" s="28">
        <f>'[1]SPP-CONS'!E52</f>
        <v>0</v>
      </c>
      <c r="F43" s="29">
        <f>'[1]SPP-CONS'!F52</f>
        <v>0</v>
      </c>
      <c r="G43" s="30" t="s">
        <v>63</v>
      </c>
      <c r="H43" s="31" t="s">
        <v>64</v>
      </c>
    </row>
    <row r="44" spans="1:8" ht="15" x14ac:dyDescent="0.25">
      <c r="A44" s="25"/>
      <c r="B44"/>
      <c r="C44" s="54" t="s">
        <v>19</v>
      </c>
      <c r="D44" s="27" t="s">
        <v>65</v>
      </c>
      <c r="E44" s="28">
        <f>'[1]SPP-CONS'!E54</f>
        <v>2453.98</v>
      </c>
      <c r="F44" s="29">
        <f>'[1]SPP-CONS'!F54</f>
        <v>3140.72</v>
      </c>
      <c r="G44" s="37" t="s">
        <v>66</v>
      </c>
      <c r="H44" s="24" t="s">
        <v>63</v>
      </c>
    </row>
    <row r="45" spans="1:8" ht="15" x14ac:dyDescent="0.25">
      <c r="A45" s="25"/>
      <c r="B45"/>
      <c r="C45" s="54" t="s">
        <v>21</v>
      </c>
      <c r="D45" s="27" t="s">
        <v>67</v>
      </c>
      <c r="E45" s="28">
        <f>'[1]SPP-CONS'!E56</f>
        <v>171256.29</v>
      </c>
      <c r="F45" s="29">
        <f>'[1]SPP-CONS'!F56</f>
        <v>74981.399999999994</v>
      </c>
      <c r="G45" s="37"/>
      <c r="H45" s="24"/>
    </row>
    <row r="46" spans="1:8" ht="15" x14ac:dyDescent="0.25">
      <c r="A46" s="25"/>
      <c r="B46">
        <v>5</v>
      </c>
      <c r="C46" s="26"/>
      <c r="D46" s="27" t="s">
        <v>68</v>
      </c>
      <c r="E46" s="28">
        <f>'[1]SPP-CONS'!E58</f>
        <v>916635.77000000014</v>
      </c>
      <c r="F46" s="29">
        <f>'[1]SPP-CONS'!F58</f>
        <v>1708772.27</v>
      </c>
      <c r="G46" s="37" t="s">
        <v>69</v>
      </c>
      <c r="H46" s="24" t="s">
        <v>70</v>
      </c>
    </row>
    <row r="47" spans="1:8" ht="17.25" customHeight="1" x14ac:dyDescent="0.25">
      <c r="A47" s="25"/>
      <c r="B47"/>
      <c r="C47" s="54" t="s">
        <v>11</v>
      </c>
      <c r="D47" s="57" t="s">
        <v>71</v>
      </c>
      <c r="E47" s="28">
        <f>'[1]SPP-CONS'!E59</f>
        <v>114795.88</v>
      </c>
      <c r="F47" s="29">
        <f>'[1]SPP-CONS'!F59</f>
        <v>311607.62</v>
      </c>
      <c r="G47" s="37"/>
      <c r="H47" s="24"/>
    </row>
    <row r="48" spans="1:8" ht="15" x14ac:dyDescent="0.25">
      <c r="A48" s="25"/>
      <c r="B48"/>
      <c r="C48" s="26" t="s">
        <v>14</v>
      </c>
      <c r="D48" s="57" t="s">
        <v>72</v>
      </c>
      <c r="E48" s="28">
        <f>'[1]SPP-CONS'!E61</f>
        <v>26289.85</v>
      </c>
      <c r="F48" s="29">
        <f>'[1]SPP-CONS'!F61</f>
        <v>29749.040000000001</v>
      </c>
      <c r="G48" s="37"/>
      <c r="H48" s="24"/>
    </row>
    <row r="49" spans="1:8" ht="15" x14ac:dyDescent="0.25">
      <c r="A49" s="25"/>
      <c r="B49"/>
      <c r="C49" s="26" t="s">
        <v>17</v>
      </c>
      <c r="D49" s="57" t="s">
        <v>73</v>
      </c>
      <c r="E49" s="28">
        <f>'[1]SPP-CONS'!E63</f>
        <v>0</v>
      </c>
      <c r="F49" s="29">
        <f>'[1]SPP-CONS'!F63</f>
        <v>0</v>
      </c>
      <c r="G49" s="37"/>
      <c r="H49" s="24"/>
    </row>
    <row r="50" spans="1:8" ht="15.75" thickBot="1" x14ac:dyDescent="0.3">
      <c r="A50" s="25"/>
      <c r="B50"/>
      <c r="C50" s="54" t="s">
        <v>19</v>
      </c>
      <c r="D50" s="57" t="s">
        <v>36</v>
      </c>
      <c r="E50" s="28">
        <f>'[1]SPP-CONS'!E65</f>
        <v>775550.04000000015</v>
      </c>
      <c r="F50" s="29">
        <f>'[1]SPP-CONS'!F65</f>
        <v>1367415.61</v>
      </c>
      <c r="G50" s="37"/>
      <c r="H50" s="24"/>
    </row>
    <row r="51" spans="1:8" ht="15.75" thickBot="1" x14ac:dyDescent="0.3">
      <c r="A51" s="25"/>
      <c r="B51"/>
      <c r="C51" s="26"/>
      <c r="D51" s="47" t="s">
        <v>74</v>
      </c>
      <c r="E51" s="58">
        <f>'[1]SPP-CONS'!E67</f>
        <v>6108589.1600000011</v>
      </c>
      <c r="F51" s="58">
        <f>'[1]SPP-CONS'!F67</f>
        <v>5517776.4900000002</v>
      </c>
      <c r="G51" s="40"/>
      <c r="H51" s="41"/>
    </row>
    <row r="52" spans="1:8" ht="15" x14ac:dyDescent="0.25">
      <c r="A52" s="25"/>
      <c r="B52"/>
      <c r="C52" s="26"/>
      <c r="D52"/>
      <c r="E52" s="49"/>
      <c r="F52" s="49"/>
      <c r="G52" s="37"/>
      <c r="H52" s="24"/>
    </row>
    <row r="53" spans="1:8" ht="15" x14ac:dyDescent="0.25">
      <c r="A53" s="25"/>
      <c r="B53"/>
      <c r="C53" s="59"/>
      <c r="D53" s="60" t="s">
        <v>75</v>
      </c>
      <c r="E53" s="49"/>
      <c r="F53" s="49"/>
      <c r="G53" s="37"/>
      <c r="H53" s="24"/>
    </row>
    <row r="54" spans="1:8" ht="15" x14ac:dyDescent="0.25">
      <c r="A54" s="25" t="s">
        <v>6</v>
      </c>
      <c r="B54"/>
      <c r="C54" s="26"/>
      <c r="D54" t="s">
        <v>76</v>
      </c>
      <c r="E54" s="28">
        <f>'[1]SPP-CONS'!E70</f>
        <v>30720.15</v>
      </c>
      <c r="F54" s="29">
        <f>'[1]SPP-CONS'!F70</f>
        <v>28788.84</v>
      </c>
      <c r="G54" s="37" t="s">
        <v>77</v>
      </c>
      <c r="H54" s="24" t="s">
        <v>77</v>
      </c>
    </row>
    <row r="55" spans="1:8" ht="15" x14ac:dyDescent="0.25">
      <c r="A55" s="25" t="s">
        <v>9</v>
      </c>
      <c r="B55"/>
      <c r="C55" s="26"/>
      <c r="D55" t="s">
        <v>78</v>
      </c>
      <c r="E55" s="28">
        <f>'[1]SPP-CONS'!E71</f>
        <v>1117283.6499999999</v>
      </c>
      <c r="F55" s="29">
        <f>'[1]SPP-CONS'!F71</f>
        <v>527484.10000000009</v>
      </c>
      <c r="G55" s="37" t="s">
        <v>77</v>
      </c>
      <c r="H55" s="24" t="s">
        <v>77</v>
      </c>
    </row>
    <row r="56" spans="1:8" ht="15" x14ac:dyDescent="0.25">
      <c r="A56" s="25"/>
      <c r="B56">
        <v>1</v>
      </c>
      <c r="C56" s="26"/>
      <c r="D56" s="61" t="s">
        <v>79</v>
      </c>
      <c r="E56" s="28">
        <f>'[1]SPP-CONS'!E72</f>
        <v>970193.48</v>
      </c>
      <c r="F56" s="29">
        <f>'[1]SPP-CONS'!F72</f>
        <v>517184.35000000003</v>
      </c>
      <c r="G56" s="37"/>
      <c r="H56" s="24"/>
    </row>
    <row r="57" spans="1:8" ht="14.25" customHeight="1" x14ac:dyDescent="0.25">
      <c r="A57" s="25"/>
      <c r="B57"/>
      <c r="C57" s="26" t="s">
        <v>11</v>
      </c>
      <c r="D57" s="61" t="s">
        <v>80</v>
      </c>
      <c r="E57" s="28">
        <f>'[1]SPP-CONS'!E73</f>
        <v>827838.28</v>
      </c>
      <c r="F57" s="29">
        <f>'[1]SPP-CONS'!F73</f>
        <v>392172.83</v>
      </c>
      <c r="G57" s="37"/>
      <c r="H57" s="24"/>
    </row>
    <row r="58" spans="1:8" ht="15" x14ac:dyDescent="0.25">
      <c r="A58" s="25"/>
      <c r="B58"/>
      <c r="C58" s="26" t="s">
        <v>14</v>
      </c>
      <c r="D58" s="61" t="s">
        <v>81</v>
      </c>
      <c r="E58" s="28">
        <f>'[1]SPP-CONS'!E74</f>
        <v>142355.19999999998</v>
      </c>
      <c r="F58" s="29">
        <f>'[1]SPP-CONS'!F74</f>
        <v>125011.52</v>
      </c>
      <c r="G58" s="37"/>
      <c r="H58" s="24"/>
    </row>
    <row r="59" spans="1:8" ht="14.25" customHeight="1" x14ac:dyDescent="0.25">
      <c r="A59" s="25"/>
      <c r="B59">
        <v>2</v>
      </c>
      <c r="C59" s="26"/>
      <c r="D59" t="s">
        <v>82</v>
      </c>
      <c r="E59" s="28">
        <f>'[1]SPP-CONS'!E75</f>
        <v>0</v>
      </c>
      <c r="F59" s="29">
        <f>'[1]SPP-CONS'!F75</f>
        <v>0</v>
      </c>
      <c r="G59" s="37"/>
      <c r="H59" s="24"/>
    </row>
    <row r="60" spans="1:8" ht="15" x14ac:dyDescent="0.25">
      <c r="A60" s="25"/>
      <c r="B60">
        <v>3</v>
      </c>
      <c r="C60" s="59"/>
      <c r="D60" t="s">
        <v>83</v>
      </c>
      <c r="E60" s="28">
        <f>'[1]SPP-CONS'!E76</f>
        <v>147090.16999999998</v>
      </c>
      <c r="F60" s="29">
        <f>'[1]SPP-CONS'!F76</f>
        <v>10299.75</v>
      </c>
      <c r="G60" s="37"/>
      <c r="H60" s="24"/>
    </row>
    <row r="61" spans="1:8" ht="15.75" thickBot="1" x14ac:dyDescent="0.3">
      <c r="A61" s="25"/>
      <c r="B61"/>
      <c r="C61" s="26"/>
      <c r="D61" s="47" t="s">
        <v>84</v>
      </c>
      <c r="E61" s="62">
        <f>'[1]SPP-CONS'!E77</f>
        <v>1148003.7999999998</v>
      </c>
      <c r="F61" s="62">
        <f>'[1]SPP-CONS'!F77</f>
        <v>556272.94000000006</v>
      </c>
      <c r="G61" s="63"/>
      <c r="H61" s="64"/>
    </row>
    <row r="62" spans="1:8" ht="16.5" thickBot="1" x14ac:dyDescent="0.3">
      <c r="A62" s="25"/>
      <c r="B62"/>
      <c r="C62" s="26"/>
      <c r="D62" s="65" t="s">
        <v>85</v>
      </c>
      <c r="E62" s="66">
        <f>'[1]SPP-CONS'!E78</f>
        <v>28849069.23</v>
      </c>
      <c r="F62" s="66">
        <f>'[1]SPP-CONS'!F78</f>
        <v>26790935.130000003</v>
      </c>
      <c r="G62" s="67"/>
      <c r="H62" s="68"/>
    </row>
    <row r="63" spans="1:8" ht="9.75" customHeight="1" x14ac:dyDescent="0.25">
      <c r="A63" s="25"/>
      <c r="B63"/>
      <c r="C63" s="26"/>
      <c r="D63" s="65"/>
      <c r="E63" s="69"/>
      <c r="F63" s="69"/>
      <c r="G63" s="70"/>
      <c r="H63" s="71"/>
    </row>
    <row r="64" spans="1:8" ht="15" x14ac:dyDescent="0.25">
      <c r="A64" s="25"/>
      <c r="B64"/>
      <c r="C64" s="26"/>
      <c r="D64" s="72" t="s">
        <v>86</v>
      </c>
      <c r="E64" s="49"/>
      <c r="F64" s="49"/>
      <c r="G64" s="37"/>
      <c r="H64" s="24"/>
    </row>
    <row r="65" spans="1:8" ht="15" x14ac:dyDescent="0.25">
      <c r="A65" s="25"/>
      <c r="B65"/>
      <c r="C65" s="26"/>
      <c r="D65" s="73" t="s">
        <v>87</v>
      </c>
      <c r="E65" s="28">
        <f>'[1]SPP-CONS'!E81</f>
        <v>4790570.6400000006</v>
      </c>
      <c r="F65" s="29">
        <f>'[1]SPP-CONS'!F81</f>
        <v>4812829.3600000003</v>
      </c>
      <c r="G65" s="37"/>
      <c r="H65" s="24"/>
    </row>
    <row r="66" spans="1:8" ht="15" x14ac:dyDescent="0.25">
      <c r="A66" s="25"/>
      <c r="B66"/>
      <c r="C66" s="26"/>
      <c r="D66" s="27" t="s">
        <v>88</v>
      </c>
      <c r="E66" s="28">
        <f>'[1]SPP-CONS'!E82</f>
        <v>0</v>
      </c>
      <c r="F66" s="29">
        <f>'[1]SPP-CONS'!F82</f>
        <v>0</v>
      </c>
      <c r="G66" s="37"/>
      <c r="H66" s="24"/>
    </row>
    <row r="67" spans="1:8" ht="15" x14ac:dyDescent="0.25">
      <c r="A67" s="25"/>
      <c r="B67"/>
      <c r="C67" s="26"/>
      <c r="D67" s="27" t="s">
        <v>89</v>
      </c>
      <c r="E67" s="28">
        <f>'[1]SPP-CONS'!E83</f>
        <v>0</v>
      </c>
      <c r="F67" s="29">
        <f>'[1]SPP-CONS'!F83</f>
        <v>0</v>
      </c>
      <c r="G67" s="37"/>
      <c r="H67" s="24"/>
    </row>
    <row r="68" spans="1:8" ht="12.75" customHeight="1" x14ac:dyDescent="0.25">
      <c r="A68" s="25"/>
      <c r="B68"/>
      <c r="C68" s="26"/>
      <c r="D68" s="27" t="s">
        <v>90</v>
      </c>
      <c r="E68" s="28">
        <f>'[1]SPP-CONS'!E84</f>
        <v>117603.02</v>
      </c>
      <c r="F68" s="29">
        <f>'[1]SPP-CONS'!F84</f>
        <v>147910.38</v>
      </c>
      <c r="G68" s="37"/>
      <c r="H68" s="24"/>
    </row>
    <row r="69" spans="1:8" ht="15.75" customHeight="1" x14ac:dyDescent="0.25">
      <c r="A69" s="25"/>
      <c r="B69"/>
      <c r="C69" s="26"/>
      <c r="D69" s="27" t="s">
        <v>91</v>
      </c>
      <c r="E69" s="28">
        <f>'[1]SPP-CONS'!E85</f>
        <v>0</v>
      </c>
      <c r="F69" s="29">
        <f>'[1]SPP-CONS'!F85</f>
        <v>0</v>
      </c>
      <c r="G69" s="37"/>
      <c r="H69" s="24"/>
    </row>
    <row r="70" spans="1:8" ht="17.25" customHeight="1" x14ac:dyDescent="0.25">
      <c r="A70" s="25"/>
      <c r="B70"/>
      <c r="C70" s="26"/>
      <c r="D70" s="27" t="s">
        <v>92</v>
      </c>
      <c r="E70" s="28">
        <f>'[1]SPP-CONS'!E86</f>
        <v>0</v>
      </c>
      <c r="F70" s="29">
        <f>'[1]SPP-CONS'!F86</f>
        <v>0</v>
      </c>
      <c r="G70" s="37"/>
      <c r="H70" s="24"/>
    </row>
    <row r="71" spans="1:8" ht="15" customHeight="1" x14ac:dyDescent="0.25">
      <c r="A71" s="25"/>
      <c r="B71"/>
      <c r="C71" s="26"/>
      <c r="D71" s="27" t="s">
        <v>93</v>
      </c>
      <c r="E71" s="28">
        <f>'[1]SPP-CONS'!E87</f>
        <v>0</v>
      </c>
      <c r="F71" s="29">
        <f>'[1]SPP-CONS'!F87</f>
        <v>0</v>
      </c>
      <c r="G71" s="37"/>
      <c r="H71" s="24"/>
    </row>
    <row r="72" spans="1:8" ht="15.75" thickBot="1" x14ac:dyDescent="0.3">
      <c r="A72" s="15"/>
      <c r="B72" s="16"/>
      <c r="C72" s="74"/>
      <c r="D72" s="75" t="s">
        <v>94</v>
      </c>
      <c r="E72" s="76">
        <f>E65+E66+E67+E68+E69+E70+E71</f>
        <v>4908173.66</v>
      </c>
      <c r="F72" s="76">
        <f>F65+F66+F67+F68+F69+F70+F71</f>
        <v>4960739.74</v>
      </c>
      <c r="G72" s="77"/>
      <c r="H72" s="78"/>
    </row>
    <row r="73" spans="1:8" ht="15.75" thickTop="1" x14ac:dyDescent="0.25">
      <c r="A73" t="s">
        <v>95</v>
      </c>
      <c r="B73"/>
      <c r="C73"/>
      <c r="D73" s="79"/>
      <c r="E73" s="80"/>
      <c r="F73" s="80"/>
      <c r="G73" s="80"/>
      <c r="H73" s="80"/>
    </row>
    <row r="74" spans="1:8" ht="15" x14ac:dyDescent="0.25">
      <c r="A74" s="81" t="s">
        <v>96</v>
      </c>
      <c r="B74" s="81"/>
      <c r="C74" s="82"/>
      <c r="D74" s="82"/>
      <c r="E74" s="82"/>
      <c r="F74" s="82"/>
      <c r="G74" s="82"/>
      <c r="H74" s="82"/>
    </row>
    <row r="75" spans="1:8" ht="15" x14ac:dyDescent="0.25">
      <c r="A75" s="83" t="s">
        <v>97</v>
      </c>
      <c r="B75"/>
      <c r="C75"/>
      <c r="D75"/>
      <c r="E75"/>
      <c r="F75"/>
    </row>
  </sheetData>
  <mergeCells count="6">
    <mergeCell ref="A1:H1"/>
    <mergeCell ref="A2:H2"/>
    <mergeCell ref="A3:H3"/>
    <mergeCell ref="E5:E6"/>
    <mergeCell ref="F5:F6"/>
    <mergeCell ref="A74:H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Giusti</dc:creator>
  <cp:lastModifiedBy>Daniele Giusti</cp:lastModifiedBy>
  <dcterms:created xsi:type="dcterms:W3CDTF">2021-10-07T11:39:23Z</dcterms:created>
  <dcterms:modified xsi:type="dcterms:W3CDTF">2021-10-07T11:39:52Z</dcterms:modified>
</cp:coreProperties>
</file>