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giusti\Desktop\DA PUBBLICARE\"/>
    </mc:Choice>
  </mc:AlternateContent>
  <xr:revisionPtr revIDLastSave="0" documentId="8_{42021E24-FDAC-478C-8F00-5DF7B339D83A}" xr6:coauthVersionLast="45" xr6:coauthVersionMax="45" xr10:uidLastSave="{00000000-0000-0000-0000-000000000000}"/>
  <bookViews>
    <workbookView xWindow="-120" yWindow="-120" windowWidth="29040" windowHeight="15840" xr2:uid="{872593C2-23B1-46AC-90FC-1F8D97A9BE37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7" i="1" l="1"/>
  <c r="E97" i="1"/>
  <c r="F95" i="1"/>
  <c r="E95" i="1"/>
  <c r="F94" i="1"/>
  <c r="E94" i="1"/>
  <c r="F93" i="1"/>
  <c r="E93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0" i="1"/>
  <c r="E80" i="1"/>
  <c r="F79" i="1"/>
  <c r="E79" i="1"/>
  <c r="F78" i="1"/>
  <c r="E78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59" i="1"/>
  <c r="E59" i="1"/>
  <c r="F58" i="1"/>
  <c r="E58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8" i="1"/>
  <c r="E8" i="1"/>
  <c r="F7" i="1"/>
  <c r="E7" i="1"/>
  <c r="A1" i="1"/>
</calcChain>
</file>

<file path=xl/sharedStrings.xml><?xml version="1.0" encoding="utf-8"?>
<sst xmlns="http://schemas.openxmlformats.org/spreadsheetml/2006/main" count="202" uniqueCount="144">
  <si>
    <t>riferimento</t>
  </si>
  <si>
    <t>art.2424 CC</t>
  </si>
  <si>
    <t>DM 26/4/95</t>
  </si>
  <si>
    <t>I</t>
  </si>
  <si>
    <t>II</t>
  </si>
  <si>
    <t>a</t>
  </si>
  <si>
    <t>b</t>
  </si>
  <si>
    <t>c</t>
  </si>
  <si>
    <t>d</t>
  </si>
  <si>
    <t>III</t>
  </si>
  <si>
    <t>altri</t>
  </si>
  <si>
    <t>altre amministrazioni pubbliche</t>
  </si>
  <si>
    <t>imprese controllate</t>
  </si>
  <si>
    <t>imprese partecipate</t>
  </si>
  <si>
    <t>altri soggetti</t>
  </si>
  <si>
    <r>
      <t xml:space="preserve">STATO PATRIMONIALE CONSOLIDATO - ATTIVO
</t>
    </r>
    <r>
      <rPr>
        <sz val="12"/>
        <color indexed="8"/>
        <rFont val="Calibri"/>
        <family val="2"/>
      </rPr>
      <t>Allegato n.11- Rendiconto della gestione</t>
    </r>
  </si>
  <si>
    <t>STATO PATRIMONIALE CONSOLIDATO 
(ATTIVO)</t>
  </si>
  <si>
    <t>A) CREDITI vs.LO STATO ED ALTRE AMMINISTRAZIONI PUBBLICHE PER LA PARTECIPAZIONE AL FONDO DI DOTAZIONE</t>
  </si>
  <si>
    <t>A</t>
  </si>
  <si>
    <t>TOTALE CREDITI vs PARTECIPANTI (A)</t>
  </si>
  <si>
    <t>B) IMMOBILIZZAZIONI</t>
  </si>
  <si>
    <t xml:space="preserve"> Immobilizzazioni immateriali</t>
  </si>
  <si>
    <t>BI</t>
  </si>
  <si>
    <t>costi di impianto e di ampliamento</t>
  </si>
  <si>
    <t>BI1</t>
  </si>
  <si>
    <t>costi di ricerca sviluppo e pubblicità</t>
  </si>
  <si>
    <t>BI2</t>
  </si>
  <si>
    <t>diritti di brevetto ed utilizzazione opere dell'ingegno</t>
  </si>
  <si>
    <t>BI3</t>
  </si>
  <si>
    <t>concessioni, licenze, marchi e diritti simile</t>
  </si>
  <si>
    <t>BI4</t>
  </si>
  <si>
    <t>avviamento</t>
  </si>
  <si>
    <t>BI5</t>
  </si>
  <si>
    <t>immobilizzazioni in corso ed acconti</t>
  </si>
  <si>
    <t>BI6</t>
  </si>
  <si>
    <t>altre</t>
  </si>
  <si>
    <t>BI7</t>
  </si>
  <si>
    <t>Totale immobilizzazioni immateriali</t>
  </si>
  <si>
    <t>Immobilizzazioni materiali (3)</t>
  </si>
  <si>
    <t>Beni demaniali</t>
  </si>
  <si>
    <t>1.1</t>
  </si>
  <si>
    <t>Terreni</t>
  </si>
  <si>
    <t>1.2</t>
  </si>
  <si>
    <t>Fabbricati</t>
  </si>
  <si>
    <t>1.3</t>
  </si>
  <si>
    <t>Infrastrutture</t>
  </si>
  <si>
    <t>1.9</t>
  </si>
  <si>
    <t>Altri beni demaniali</t>
  </si>
  <si>
    <t>Altre immobilizzazioni materiali (3)</t>
  </si>
  <si>
    <t xml:space="preserve"> </t>
  </si>
  <si>
    <t>2.1</t>
  </si>
  <si>
    <t xml:space="preserve">Terreni </t>
  </si>
  <si>
    <t>BII1</t>
  </si>
  <si>
    <t>di cui in leasing finanziario</t>
  </si>
  <si>
    <t>2.2</t>
  </si>
  <si>
    <t>2.3</t>
  </si>
  <si>
    <t>Impianti e macchinari</t>
  </si>
  <si>
    <t>BII2</t>
  </si>
  <si>
    <t>2.4</t>
  </si>
  <si>
    <t>Attrezzature industriali e commerciali</t>
  </si>
  <si>
    <t>BII3</t>
  </si>
  <si>
    <t>2.5</t>
  </si>
  <si>
    <t xml:space="preserve">Mezzi di trasporto </t>
  </si>
  <si>
    <t>2.6</t>
  </si>
  <si>
    <t>Macchine per ufficio e hardware</t>
  </si>
  <si>
    <t>2.7</t>
  </si>
  <si>
    <t>Mobili e arredi</t>
  </si>
  <si>
    <t>2.8</t>
  </si>
  <si>
    <t>2.99</t>
  </si>
  <si>
    <t>Altri beni materiali</t>
  </si>
  <si>
    <t>Immobilizzazioni in corso ed acconti</t>
  </si>
  <si>
    <t>BII5</t>
  </si>
  <si>
    <t>Totale immobilizzazioni materiali</t>
  </si>
  <si>
    <t>IV</t>
  </si>
  <si>
    <t>Immobilizzazioni Finanziarie (1)</t>
  </si>
  <si>
    <t xml:space="preserve">Partecipazioni in </t>
  </si>
  <si>
    <t>BIII1</t>
  </si>
  <si>
    <t>BIII1a</t>
  </si>
  <si>
    <r>
      <t xml:space="preserve">imprese </t>
    </r>
    <r>
      <rPr>
        <i/>
        <sz val="10"/>
        <rFont val="Arial"/>
        <family val="2"/>
      </rPr>
      <t>partecipate</t>
    </r>
  </si>
  <si>
    <t>BIII1b</t>
  </si>
  <si>
    <t>Crediti verso</t>
  </si>
  <si>
    <t>BIII2</t>
  </si>
  <si>
    <t>BIII2a</t>
  </si>
  <si>
    <r>
      <t xml:space="preserve">imprese </t>
    </r>
    <r>
      <rPr>
        <i/>
        <sz val="10"/>
        <rFont val="Arial"/>
        <family val="2"/>
      </rPr>
      <t xml:space="preserve"> partecipate</t>
    </r>
  </si>
  <si>
    <t>BIII2b</t>
  </si>
  <si>
    <t xml:space="preserve">altri soggetti </t>
  </si>
  <si>
    <t>BIII2c BIII2d</t>
  </si>
  <si>
    <t>BIII2d</t>
  </si>
  <si>
    <t>Altri titoli</t>
  </si>
  <si>
    <t>BIII3</t>
  </si>
  <si>
    <t>Totale immobilizzazioni finanziarie</t>
  </si>
  <si>
    <t>TOTALE IMMOBILIZZAZIONI (B)</t>
  </si>
  <si>
    <t>C) ATTIVO CIRCOLANTE</t>
  </si>
  <si>
    <t>Rimanenze</t>
  </si>
  <si>
    <t>CI</t>
  </si>
  <si>
    <t>Totale rimanenze</t>
  </si>
  <si>
    <t>Crediti       (2)</t>
  </si>
  <si>
    <t>Crediti di natura tributaria</t>
  </si>
  <si>
    <t>Crediti da tributi destinati al finanziamento della sanità</t>
  </si>
  <si>
    <t>Altri crediti da tributi</t>
  </si>
  <si>
    <t>Crediti da Fondi perequativi</t>
  </si>
  <si>
    <t>Crediti per trasferimenti e contributi</t>
  </si>
  <si>
    <t>verso amministrazioni pubbliche</t>
  </si>
  <si>
    <t xml:space="preserve">                                                                                                </t>
  </si>
  <si>
    <t>CII2</t>
  </si>
  <si>
    <t>CII3</t>
  </si>
  <si>
    <t>verso altri soggetti</t>
  </si>
  <si>
    <t>Verso clienti ed utenti</t>
  </si>
  <si>
    <t>CII1</t>
  </si>
  <si>
    <t xml:space="preserve">Altri Crediti </t>
  </si>
  <si>
    <t>CII5</t>
  </si>
  <si>
    <t>verso l'erario</t>
  </si>
  <si>
    <t>per attività svolta per c/terzi</t>
  </si>
  <si>
    <t>Totale crediti</t>
  </si>
  <si>
    <t>ATTIVITA' FINANZIARIE CHE NON COSTITUISCONO IMMOBILIZZI</t>
  </si>
  <si>
    <t>partecipazioni</t>
  </si>
  <si>
    <t>CIII1,2,3,4,5</t>
  </si>
  <si>
    <t>CIII1,2,3</t>
  </si>
  <si>
    <t>altri titoli</t>
  </si>
  <si>
    <t>CIII6</t>
  </si>
  <si>
    <t>CIII5</t>
  </si>
  <si>
    <t>Totale attività finanziarie che non costituiscono immobilizzi</t>
  </si>
  <si>
    <t>DISPONIBILITA' LIQUIDE</t>
  </si>
  <si>
    <t>Conto di tesoreria</t>
  </si>
  <si>
    <t>Istituto tesoriere</t>
  </si>
  <si>
    <t>CIV1a</t>
  </si>
  <si>
    <t>presso Banca d'Italia</t>
  </si>
  <si>
    <t>Altri depositi bancari e postali</t>
  </si>
  <si>
    <t>CIV1</t>
  </si>
  <si>
    <t>CIV1b e CIV1c</t>
  </si>
  <si>
    <t>Denaro e valori in cassa</t>
  </si>
  <si>
    <t>CIV2 e CIV3</t>
  </si>
  <si>
    <t>Altri conti presso la tesoreria statale intestati all'ente</t>
  </si>
  <si>
    <t>Totale disponibilità liquide</t>
  </si>
  <si>
    <t>TOTALE ATTIVO CIRCOLANTE (C)</t>
  </si>
  <si>
    <t>D) RATEI E RISCONTI</t>
  </si>
  <si>
    <t xml:space="preserve">Ratei attivi </t>
  </si>
  <si>
    <t>D</t>
  </si>
  <si>
    <t>Risconti attivi</t>
  </si>
  <si>
    <t>TOTALE RATEI E RISCONTI  (D)</t>
  </si>
  <si>
    <t xml:space="preserve">TOTALE DELL'ATTIVO </t>
  </si>
  <si>
    <t>(1) con separata indicazione degli importi esigibili entro l'esercizio successivo</t>
  </si>
  <si>
    <t>(2) con separata indicazione degli importi esigibili oltre l'esercizio successivo</t>
  </si>
  <si>
    <t>(3) con separata indicazione degli importi relativi  a beni indisponibili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</si>
</sst>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#,##0.00_ ;[Red]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scheme val="minor"/>
    </font>
    <font>
      <b/>
      <sz val="16"/>
      <name val="Calibri"/>
      <family val="2"/>
    </font>
    <font>
      <b/>
      <sz val="10"/>
      <color indexed="8"/>
      <name val="Times New Roman"/>
      <family val="1"/>
    </font>
    <font>
      <b/>
      <i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Arial"/>
      <family val="2"/>
    </font>
    <font>
      <sz val="10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43" fontId="7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6" fillId="0" borderId="0" xfId="1"/>
    <xf numFmtId="0" fontId="0" fillId="0" borderId="2" xfId="0" applyBorder="1"/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/>
    <xf numFmtId="0" fontId="9" fillId="0" borderId="4" xfId="0" applyFont="1" applyBorder="1"/>
    <xf numFmtId="0" fontId="0" fillId="0" borderId="6" xfId="0" applyBorder="1"/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/>
    <xf numFmtId="0" fontId="9" fillId="0" borderId="8" xfId="0" applyFont="1" applyBorder="1"/>
    <xf numFmtId="0" fontId="0" fillId="0" borderId="9" xfId="0" applyBorder="1"/>
    <xf numFmtId="0" fontId="0" fillId="0" borderId="12" xfId="0" applyBorder="1"/>
    <xf numFmtId="0" fontId="6" fillId="0" borderId="0" xfId="0" applyFont="1"/>
    <xf numFmtId="0" fontId="6" fillId="0" borderId="13" xfId="0" applyFont="1" applyBorder="1"/>
    <xf numFmtId="0" fontId="6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12" xfId="0" applyFont="1" applyBorder="1"/>
    <xf numFmtId="0" fontId="11" fillId="0" borderId="0" xfId="0" applyFont="1"/>
    <xf numFmtId="0" fontId="9" fillId="0" borderId="12" xfId="0" applyFont="1" applyBorder="1" applyAlignment="1">
      <alignment horizontal="right"/>
    </xf>
    <xf numFmtId="0" fontId="13" fillId="0" borderId="0" xfId="1" applyFont="1"/>
    <xf numFmtId="0" fontId="0" fillId="0" borderId="16" xfId="0" applyBorder="1"/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2" applyFont="1" applyAlignment="1">
      <alignment horizontal="right" vertical="top"/>
    </xf>
    <xf numFmtId="0" fontId="18" fillId="0" borderId="0" xfId="2" applyFont="1" applyAlignment="1">
      <alignment horizontal="right" vertical="top"/>
    </xf>
    <xf numFmtId="0" fontId="0" fillId="0" borderId="1" xfId="0" applyBorder="1" applyAlignment="1">
      <alignment horizontal="right"/>
    </xf>
    <xf numFmtId="0" fontId="9" fillId="0" borderId="2" xfId="0" applyFont="1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11" xfId="0" applyBorder="1" applyAlignment="1">
      <alignment horizontal="right"/>
    </xf>
    <xf numFmtId="0" fontId="19" fillId="0" borderId="0" xfId="0" applyFont="1" applyAlignment="1">
      <alignment wrapText="1"/>
    </xf>
    <xf numFmtId="43" fontId="1" fillId="0" borderId="13" xfId="3" applyFont="1" applyFill="1" applyBorder="1" applyAlignment="1" applyProtection="1">
      <alignment horizontal="right" vertical="center" wrapText="1"/>
    </xf>
    <xf numFmtId="0" fontId="10" fillId="0" borderId="13" xfId="0" applyFont="1" applyBorder="1" applyAlignment="1">
      <alignment horizontal="left" wrapText="1"/>
    </xf>
    <xf numFmtId="0" fontId="10" fillId="0" borderId="10" xfId="0" applyFont="1" applyBorder="1" applyAlignment="1">
      <alignment horizontal="left"/>
    </xf>
    <xf numFmtId="0" fontId="20" fillId="0" borderId="17" xfId="1" applyFont="1" applyBorder="1" applyAlignment="1">
      <alignment horizontal="right" vertical="center" wrapText="1"/>
    </xf>
    <xf numFmtId="43" fontId="1" fillId="0" borderId="14" xfId="3" applyFont="1" applyFill="1" applyBorder="1" applyAlignment="1" applyProtection="1">
      <alignment horizontal="right" vertical="center"/>
    </xf>
    <xf numFmtId="41" fontId="21" fillId="0" borderId="14" xfId="4" applyFont="1" applyFill="1" applyBorder="1" applyAlignment="1" applyProtection="1">
      <alignment horizontal="center"/>
    </xf>
    <xf numFmtId="41" fontId="21" fillId="0" borderId="18" xfId="1" applyNumberFormat="1" applyFont="1" applyBorder="1" applyAlignment="1">
      <alignment horizontal="center"/>
    </xf>
    <xf numFmtId="0" fontId="20" fillId="0" borderId="0" xfId="1" applyFont="1"/>
    <xf numFmtId="43" fontId="1" fillId="0" borderId="13" xfId="3" applyFont="1" applyFill="1" applyBorder="1" applyAlignment="1" applyProtection="1">
      <alignment horizontal="right" vertical="center"/>
    </xf>
    <xf numFmtId="43" fontId="1" fillId="0" borderId="13" xfId="3" applyFont="1" applyFill="1" applyBorder="1" applyAlignment="1" applyProtection="1">
      <alignment horizontal="right"/>
    </xf>
    <xf numFmtId="0" fontId="10" fillId="0" borderId="13" xfId="0" applyFont="1" applyBorder="1"/>
    <xf numFmtId="0" fontId="10" fillId="0" borderId="10" xfId="0" applyFont="1" applyBorder="1"/>
    <xf numFmtId="0" fontId="22" fillId="0" borderId="0" xfId="0" applyFont="1"/>
    <xf numFmtId="0" fontId="10" fillId="0" borderId="19" xfId="0" applyFont="1" applyBorder="1"/>
    <xf numFmtId="0" fontId="13" fillId="0" borderId="11" xfId="1" applyFont="1" applyBorder="1" applyAlignment="1">
      <alignment horizontal="right"/>
    </xf>
    <xf numFmtId="0" fontId="13" fillId="0" borderId="12" xfId="1" applyFont="1" applyBorder="1"/>
    <xf numFmtId="0" fontId="20" fillId="0" borderId="0" xfId="1" applyFont="1" applyAlignment="1">
      <alignment horizontal="right"/>
    </xf>
    <xf numFmtId="41" fontId="23" fillId="0" borderId="14" xfId="4" applyFont="1" applyFill="1" applyBorder="1" applyAlignment="1" applyProtection="1">
      <alignment horizontal="center"/>
    </xf>
    <xf numFmtId="0" fontId="23" fillId="0" borderId="18" xfId="1" applyFont="1" applyBorder="1" applyAlignment="1">
      <alignment horizontal="center"/>
    </xf>
    <xf numFmtId="0" fontId="9" fillId="0" borderId="0" xfId="0" applyFont="1" applyAlignment="1">
      <alignment wrapText="1"/>
    </xf>
    <xf numFmtId="0" fontId="6" fillId="0" borderId="11" xfId="0" applyFont="1" applyBorder="1" applyAlignment="1">
      <alignment horizontal="right" wrapText="1"/>
    </xf>
    <xf numFmtId="0" fontId="6" fillId="0" borderId="12" xfId="0" applyFont="1" applyBorder="1" applyAlignment="1">
      <alignment wrapText="1"/>
    </xf>
    <xf numFmtId="0" fontId="22" fillId="0" borderId="0" xfId="0" applyFont="1" applyAlignment="1">
      <alignment wrapText="1"/>
    </xf>
    <xf numFmtId="0" fontId="13" fillId="0" borderId="11" xfId="1" applyFont="1" applyBorder="1" applyAlignment="1">
      <alignment horizontal="right" wrapText="1"/>
    </xf>
    <xf numFmtId="0" fontId="13" fillId="0" borderId="12" xfId="1" applyFont="1" applyBorder="1" applyAlignment="1">
      <alignment wrapText="1"/>
    </xf>
    <xf numFmtId="0" fontId="13" fillId="0" borderId="0" xfId="1" applyFont="1" applyAlignment="1">
      <alignment wrapText="1"/>
    </xf>
    <xf numFmtId="0" fontId="23" fillId="0" borderId="13" xfId="1" applyFont="1" applyBorder="1"/>
    <xf numFmtId="0" fontId="23" fillId="0" borderId="19" xfId="1" applyFont="1" applyBorder="1"/>
    <xf numFmtId="0" fontId="11" fillId="0" borderId="0" xfId="0" applyFont="1" applyAlignment="1">
      <alignment wrapText="1"/>
    </xf>
    <xf numFmtId="0" fontId="6" fillId="0" borderId="11" xfId="0" quotePrefix="1" applyFont="1" applyBorder="1" applyAlignment="1">
      <alignment horizontal="right" wrapText="1"/>
    </xf>
    <xf numFmtId="0" fontId="13" fillId="0" borderId="11" xfId="1" quotePrefix="1" applyFont="1" applyBorder="1" applyAlignment="1">
      <alignment horizontal="right" wrapText="1"/>
    </xf>
    <xf numFmtId="41" fontId="10" fillId="0" borderId="14" xfId="0" applyNumberFormat="1" applyFont="1" applyBorder="1"/>
    <xf numFmtId="41" fontId="10" fillId="0" borderId="15" xfId="0" applyNumberFormat="1" applyFont="1" applyBorder="1"/>
    <xf numFmtId="0" fontId="6" fillId="0" borderId="11" xfId="0" applyFont="1" applyBorder="1" applyAlignment="1">
      <alignment horizontal="right"/>
    </xf>
    <xf numFmtId="0" fontId="0" fillId="0" borderId="0" xfId="0" applyAlignment="1">
      <alignment wrapText="1"/>
    </xf>
    <xf numFmtId="0" fontId="6" fillId="0" borderId="19" xfId="0" applyFont="1" applyBorder="1"/>
    <xf numFmtId="41" fontId="10" fillId="0" borderId="20" xfId="0" applyNumberFormat="1" applyFont="1" applyBorder="1"/>
    <xf numFmtId="41" fontId="10" fillId="0" borderId="21" xfId="0" applyNumberFormat="1" applyFont="1" applyBorder="1"/>
    <xf numFmtId="0" fontId="0" fillId="0" borderId="22" xfId="0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9" fillId="0" borderId="23" xfId="0" applyFont="1" applyBorder="1" applyAlignment="1">
      <alignment horizontal="right" vertical="center"/>
    </xf>
    <xf numFmtId="41" fontId="9" fillId="0" borderId="14" xfId="0" applyNumberFormat="1" applyFont="1" applyBorder="1"/>
    <xf numFmtId="41" fontId="9" fillId="0" borderId="18" xfId="0" applyNumberFormat="1" applyFont="1" applyBorder="1"/>
    <xf numFmtId="0" fontId="0" fillId="0" borderId="25" xfId="0" applyBorder="1" applyAlignment="1">
      <alignment horizontal="right"/>
    </xf>
    <xf numFmtId="0" fontId="0" fillId="0" borderId="26" xfId="0" applyBorder="1"/>
    <xf numFmtId="0" fontId="0" fillId="0" borderId="27" xfId="0" applyBorder="1"/>
    <xf numFmtId="43" fontId="1" fillId="0" borderId="20" xfId="3" applyFont="1" applyFill="1" applyBorder="1" applyAlignment="1" applyProtection="1">
      <alignment horizontal="right" vertical="center"/>
    </xf>
    <xf numFmtId="43" fontId="1" fillId="0" borderId="20" xfId="3" applyFont="1" applyFill="1" applyBorder="1" applyAlignment="1" applyProtection="1">
      <alignment horizontal="right"/>
    </xf>
    <xf numFmtId="0" fontId="10" fillId="0" borderId="20" xfId="0" applyFont="1" applyBorder="1"/>
    <xf numFmtId="0" fontId="10" fillId="0" borderId="21" xfId="0" applyFont="1" applyBorder="1"/>
    <xf numFmtId="41" fontId="10" fillId="0" borderId="18" xfId="0" applyNumberFormat="1" applyFont="1" applyBorder="1"/>
    <xf numFmtId="0" fontId="20" fillId="0" borderId="0" xfId="1" applyFont="1" applyAlignment="1">
      <alignment horizontal="right" wrapText="1"/>
    </xf>
    <xf numFmtId="0" fontId="13" fillId="0" borderId="0" xfId="1" applyFont="1" applyAlignment="1">
      <alignment horizontal="left"/>
    </xf>
    <xf numFmtId="0" fontId="9" fillId="0" borderId="17" xfId="0" applyFont="1" applyBorder="1" applyAlignment="1">
      <alignment horizontal="right"/>
    </xf>
    <xf numFmtId="43" fontId="1" fillId="0" borderId="28" xfId="3" applyFont="1" applyFill="1" applyBorder="1" applyAlignment="1" applyProtection="1">
      <alignment horizontal="right" vertical="center"/>
    </xf>
    <xf numFmtId="43" fontId="1" fillId="0" borderId="28" xfId="3" applyFont="1" applyFill="1" applyBorder="1" applyAlignment="1" applyProtection="1">
      <alignment horizontal="right"/>
    </xf>
    <xf numFmtId="41" fontId="10" fillId="0" borderId="23" xfId="0" applyNumberFormat="1" applyFont="1" applyBorder="1"/>
    <xf numFmtId="41" fontId="10" fillId="0" borderId="29" xfId="0" applyNumberFormat="1" applyFont="1" applyBorder="1"/>
    <xf numFmtId="0" fontId="14" fillId="0" borderId="6" xfId="0" applyFont="1" applyBorder="1" applyAlignment="1">
      <alignment horizontal="right"/>
    </xf>
    <xf numFmtId="43" fontId="15" fillId="0" borderId="30" xfId="3" applyFont="1" applyFill="1" applyBorder="1" applyAlignment="1" applyProtection="1">
      <alignment horizontal="right" vertical="center"/>
    </xf>
    <xf numFmtId="41" fontId="9" fillId="0" borderId="30" xfId="0" applyNumberFormat="1" applyFont="1" applyBorder="1"/>
    <xf numFmtId="41" fontId="9" fillId="0" borderId="31" xfId="0" applyNumberFormat="1" applyFont="1" applyBorder="1"/>
    <xf numFmtId="0" fontId="0" fillId="0" borderId="0" xfId="0" applyAlignment="1">
      <alignment horizontal="right"/>
    </xf>
    <xf numFmtId="0" fontId="10" fillId="0" borderId="0" xfId="0" applyFont="1"/>
    <xf numFmtId="0" fontId="12" fillId="0" borderId="0" xfId="1" applyFont="1"/>
    <xf numFmtId="0" fontId="12" fillId="0" borderId="0" xfId="1" applyFont="1" applyAlignment="1">
      <alignment horizontal="right"/>
    </xf>
    <xf numFmtId="0" fontId="24" fillId="0" borderId="0" xfId="1" applyFont="1"/>
    <xf numFmtId="164" fontId="24" fillId="0" borderId="0" xfId="1" applyNumberFormat="1" applyFont="1"/>
    <xf numFmtId="0" fontId="6" fillId="0" borderId="0" xfId="1" applyAlignment="1">
      <alignment horizontal="right"/>
    </xf>
  </cellXfs>
  <cellStyles count="5">
    <cellStyle name="Migliaia [0] 2" xfId="4" xr:uid="{CEDD506C-FFDB-49D6-9B93-7AD2470EA442}"/>
    <cellStyle name="Migliaia 2" xfId="3" xr:uid="{0A408C98-37CF-44C6-A352-F86D13DE3FF5}"/>
    <cellStyle name="Normale" xfId="0" builtinId="0"/>
    <cellStyle name="Normale 3" xfId="1" xr:uid="{CEAD1333-D7C2-4AF8-ADD9-AE14808ED1AD}"/>
    <cellStyle name="Normale_All X - risultato d'amministrazione e fondo pluriennale nel 2014 (2)" xfId="2" xr:uid="{3A1C202F-FF5E-4D74-98DE-8A6D7447A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O%20PATRIMONIALE%20ATTIVO%20PASSIVO%20E%20CONTO%20ECONOMICO%20CONSOLID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-BDAP"/>
      <sheetName val="SPA-BDAP"/>
      <sheetName val="SPP-BDAP"/>
      <sheetName val="CE-CONS"/>
      <sheetName val="SPA-CONS"/>
      <sheetName val="SPP-CONS"/>
      <sheetName val="LEGENDA"/>
      <sheetName val="PN_RETT"/>
      <sheetName val="PN_ELI"/>
      <sheetName val="PN_DIFFCON"/>
      <sheetName val="PARTEC"/>
      <sheetName val="DIFFCONS"/>
      <sheetName val="EQUI"/>
      <sheetName val="CE"/>
      <sheetName val="SPA"/>
      <sheetName val="SPP"/>
      <sheetName val="CAP_TERZI"/>
      <sheetName val="PART_RG"/>
      <sheetName val="C-ECO-RG"/>
      <sheetName val="S-ATT-RG"/>
      <sheetName val="S-PAS-RG"/>
      <sheetName val="GAP_NI"/>
      <sheetName val="PERIMETRO_NI"/>
      <sheetName val="RapportiINTRA"/>
      <sheetName val="TABELLE_NI"/>
      <sheetName val="S-ATT-REV"/>
      <sheetName val="S-PAS-REV"/>
      <sheetName val="C-ECO-REV"/>
      <sheetName val="C-ECO-CONS-COM-REV"/>
      <sheetName val="ELI-ECO-REV"/>
      <sheetName val="ELI-PAT-REV"/>
      <sheetName val="PNETTO-REV"/>
      <sheetName val="PERIMETRO-REV"/>
    </sheetNames>
    <sheetDataSet>
      <sheetData sheetId="0"/>
      <sheetData sheetId="1"/>
      <sheetData sheetId="2"/>
      <sheetData sheetId="3"/>
      <sheetData sheetId="4">
        <row r="7">
          <cell r="E7">
            <v>1620.14</v>
          </cell>
          <cell r="F7">
            <v>817.88</v>
          </cell>
        </row>
        <row r="8">
          <cell r="E8">
            <v>1620.14</v>
          </cell>
          <cell r="F8">
            <v>817.88</v>
          </cell>
        </row>
        <row r="11">
          <cell r="E11">
            <v>45.19</v>
          </cell>
          <cell r="F11">
            <v>172.98</v>
          </cell>
        </row>
        <row r="12">
          <cell r="E12">
            <v>16873.37</v>
          </cell>
          <cell r="F12">
            <v>40.98</v>
          </cell>
        </row>
        <row r="13">
          <cell r="E13">
            <v>51199.13</v>
          </cell>
          <cell r="F13">
            <v>49823.64</v>
          </cell>
        </row>
        <row r="14">
          <cell r="E14">
            <v>76199.990000000005</v>
          </cell>
          <cell r="F14">
            <v>3801.06</v>
          </cell>
        </row>
        <row r="15">
          <cell r="E15">
            <v>9.06</v>
          </cell>
          <cell r="F15">
            <v>18.14</v>
          </cell>
        </row>
        <row r="17">
          <cell r="E17">
            <v>104018.21</v>
          </cell>
          <cell r="F17">
            <v>95839.92</v>
          </cell>
        </row>
        <row r="18">
          <cell r="E18">
            <v>173588.8</v>
          </cell>
          <cell r="F18">
            <v>282559.03000000003</v>
          </cell>
        </row>
        <row r="19">
          <cell r="E19">
            <v>421933.75</v>
          </cell>
          <cell r="F19">
            <v>432255.75</v>
          </cell>
        </row>
        <row r="22">
          <cell r="E22">
            <v>7225466.9100000001</v>
          </cell>
          <cell r="F22">
            <v>6943193.4299999997</v>
          </cell>
        </row>
        <row r="23">
          <cell r="E23">
            <v>156357.93</v>
          </cell>
          <cell r="F23">
            <v>61357.93</v>
          </cell>
        </row>
        <row r="24">
          <cell r="E24">
            <v>985172.02</v>
          </cell>
          <cell r="F24">
            <v>1014372.28</v>
          </cell>
        </row>
        <row r="25">
          <cell r="E25">
            <v>6083936.96</v>
          </cell>
          <cell r="F25">
            <v>5867463.2199999997</v>
          </cell>
        </row>
        <row r="26">
          <cell r="E26">
            <v>0</v>
          </cell>
          <cell r="F26">
            <v>0</v>
          </cell>
        </row>
        <row r="27">
          <cell r="E27">
            <v>9947376.6999999993</v>
          </cell>
          <cell r="F27">
            <v>9959828.3800000008</v>
          </cell>
        </row>
        <row r="28">
          <cell r="E28">
            <v>414233.49</v>
          </cell>
          <cell r="F28">
            <v>420844.71</v>
          </cell>
        </row>
        <row r="29">
          <cell r="E29">
            <v>0</v>
          </cell>
          <cell r="F29">
            <v>0</v>
          </cell>
        </row>
        <row r="31">
          <cell r="E31">
            <v>7268913.9099999992</v>
          </cell>
          <cell r="F31">
            <v>7393725.6299999999</v>
          </cell>
        </row>
        <row r="32">
          <cell r="E32">
            <v>0</v>
          </cell>
          <cell r="F32">
            <v>0</v>
          </cell>
        </row>
        <row r="34">
          <cell r="E34">
            <v>1937605.97</v>
          </cell>
          <cell r="F34">
            <v>1916832.72</v>
          </cell>
        </row>
        <row r="35">
          <cell r="E35">
            <v>0</v>
          </cell>
          <cell r="F35">
            <v>0</v>
          </cell>
        </row>
        <row r="37">
          <cell r="E37">
            <v>193818.16</v>
          </cell>
          <cell r="F37">
            <v>97487.06</v>
          </cell>
        </row>
        <row r="39">
          <cell r="E39">
            <v>18699.559999999998</v>
          </cell>
          <cell r="F39">
            <v>20676.37</v>
          </cell>
        </row>
        <row r="41">
          <cell r="E41">
            <v>28397.58</v>
          </cell>
          <cell r="F41">
            <v>39737.800000000003</v>
          </cell>
        </row>
        <row r="43">
          <cell r="E43">
            <v>50649.27</v>
          </cell>
          <cell r="F43">
            <v>40120.639999999999</v>
          </cell>
        </row>
        <row r="45">
          <cell r="E45">
            <v>0</v>
          </cell>
          <cell r="F45">
            <v>0</v>
          </cell>
        </row>
        <row r="47">
          <cell r="E47">
            <v>0</v>
          </cell>
        </row>
        <row r="48">
          <cell r="E48">
            <v>35058.76</v>
          </cell>
          <cell r="F48">
            <v>30403.45</v>
          </cell>
        </row>
        <row r="50">
          <cell r="E50">
            <v>735424.86</v>
          </cell>
          <cell r="F50">
            <v>635401.32999999996</v>
          </cell>
        </row>
        <row r="52">
          <cell r="E52">
            <v>17908268.469999995</v>
          </cell>
          <cell r="F52">
            <v>17538423.140000001</v>
          </cell>
        </row>
        <row r="55">
          <cell r="E55">
            <v>349312.24000000022</v>
          </cell>
          <cell r="F55">
            <v>344482.63</v>
          </cell>
        </row>
        <row r="56">
          <cell r="E56">
            <v>0</v>
          </cell>
          <cell r="F56">
            <v>0</v>
          </cell>
        </row>
        <row r="58">
          <cell r="E58">
            <v>345903.26000000024</v>
          </cell>
          <cell r="F58">
            <v>341073.65</v>
          </cell>
        </row>
        <row r="60">
          <cell r="E60">
            <v>3408.98</v>
          </cell>
          <cell r="F60">
            <v>3408.98</v>
          </cell>
        </row>
        <row r="62">
          <cell r="E62">
            <v>2044.59</v>
          </cell>
          <cell r="F62">
            <v>11674.4</v>
          </cell>
        </row>
        <row r="63">
          <cell r="E63">
            <v>0</v>
          </cell>
          <cell r="F63">
            <v>0</v>
          </cell>
        </row>
        <row r="65">
          <cell r="E65">
            <v>0</v>
          </cell>
          <cell r="F65">
            <v>0</v>
          </cell>
        </row>
        <row r="67">
          <cell r="E67">
            <v>0</v>
          </cell>
          <cell r="F67">
            <v>0</v>
          </cell>
        </row>
        <row r="69">
          <cell r="E69">
            <v>2044.59</v>
          </cell>
          <cell r="F69">
            <v>11674.4</v>
          </cell>
        </row>
        <row r="71">
          <cell r="E71">
            <v>76108.11</v>
          </cell>
          <cell r="F71">
            <v>359385.56</v>
          </cell>
        </row>
        <row r="73">
          <cell r="E73">
            <v>427464.94000000024</v>
          </cell>
          <cell r="F73">
            <v>715542.59000000008</v>
          </cell>
        </row>
        <row r="74">
          <cell r="E74">
            <v>18757667.159999996</v>
          </cell>
          <cell r="F74">
            <v>18686221.48</v>
          </cell>
        </row>
        <row r="77">
          <cell r="E77">
            <v>36208.26</v>
          </cell>
          <cell r="F77">
            <v>36618.32</v>
          </cell>
        </row>
        <row r="78">
          <cell r="E78">
            <v>36208.26</v>
          </cell>
          <cell r="F78">
            <v>36618.32</v>
          </cell>
        </row>
        <row r="80">
          <cell r="E80">
            <v>1032091.02</v>
          </cell>
          <cell r="F80">
            <v>888207.81</v>
          </cell>
        </row>
        <row r="81">
          <cell r="E81">
            <v>0</v>
          </cell>
          <cell r="F81">
            <v>0</v>
          </cell>
        </row>
        <row r="83">
          <cell r="E83">
            <v>1032091.02</v>
          </cell>
          <cell r="F83">
            <v>888207.81</v>
          </cell>
        </row>
        <row r="85">
          <cell r="E85">
            <v>0</v>
          </cell>
          <cell r="F85">
            <v>0</v>
          </cell>
        </row>
        <row r="87">
          <cell r="E87">
            <v>169108.96</v>
          </cell>
          <cell r="F87">
            <v>160525.45000000001</v>
          </cell>
        </row>
        <row r="88">
          <cell r="E88">
            <v>169108.96</v>
          </cell>
          <cell r="F88">
            <v>160525.45000000001</v>
          </cell>
        </row>
        <row r="90">
          <cell r="E90">
            <v>0</v>
          </cell>
          <cell r="F90">
            <v>0</v>
          </cell>
        </row>
        <row r="92">
          <cell r="E92">
            <v>0</v>
          </cell>
          <cell r="F92">
            <v>0</v>
          </cell>
        </row>
        <row r="94">
          <cell r="E94">
            <v>0</v>
          </cell>
          <cell r="F94">
            <v>0</v>
          </cell>
        </row>
        <row r="96">
          <cell r="E96">
            <v>738908.53</v>
          </cell>
          <cell r="F96">
            <v>959150.75</v>
          </cell>
        </row>
        <row r="98">
          <cell r="E98">
            <v>278934.46999999997</v>
          </cell>
          <cell r="F98">
            <v>628539.68999999994</v>
          </cell>
        </row>
        <row r="99">
          <cell r="E99">
            <v>174786.12999999998</v>
          </cell>
          <cell r="F99">
            <v>216507.4</v>
          </cell>
        </row>
        <row r="101">
          <cell r="E101">
            <v>2982.5</v>
          </cell>
          <cell r="F101">
            <v>1952</v>
          </cell>
        </row>
        <row r="103">
          <cell r="E103">
            <v>101165.84000000001</v>
          </cell>
          <cell r="F103">
            <v>410080.29</v>
          </cell>
        </row>
        <row r="105">
          <cell r="E105">
            <v>2219042.98</v>
          </cell>
          <cell r="F105">
            <v>2636423.7000000002</v>
          </cell>
        </row>
        <row r="108">
          <cell r="E108">
            <v>0</v>
          </cell>
          <cell r="F108">
            <v>0</v>
          </cell>
        </row>
        <row r="109">
          <cell r="E109">
            <v>9000</v>
          </cell>
          <cell r="F109">
            <v>130395.38</v>
          </cell>
        </row>
        <row r="110">
          <cell r="E110">
            <v>9000</v>
          </cell>
          <cell r="F110">
            <v>130395.38</v>
          </cell>
        </row>
        <row r="113">
          <cell r="E113">
            <v>3929647.5</v>
          </cell>
          <cell r="F113">
            <v>3241228.44</v>
          </cell>
        </row>
        <row r="114">
          <cell r="E114">
            <v>3929647.5</v>
          </cell>
          <cell r="F114">
            <v>3241228.44</v>
          </cell>
        </row>
        <row r="115">
          <cell r="E115">
            <v>0</v>
          </cell>
          <cell r="F115">
            <v>0</v>
          </cell>
        </row>
        <row r="116">
          <cell r="E116">
            <v>1771032.0300000003</v>
          </cell>
          <cell r="F116">
            <v>511501.68</v>
          </cell>
        </row>
        <row r="117">
          <cell r="E117">
            <v>5924.3099999999995</v>
          </cell>
          <cell r="F117">
            <v>5479.64</v>
          </cell>
        </row>
        <row r="118">
          <cell r="E118">
            <v>0</v>
          </cell>
          <cell r="F118">
            <v>0</v>
          </cell>
        </row>
        <row r="119">
          <cell r="E119">
            <v>5706603.8399999999</v>
          </cell>
          <cell r="F119">
            <v>3758209.7600000002</v>
          </cell>
        </row>
        <row r="120">
          <cell r="E120">
            <v>7970855.0800000001</v>
          </cell>
          <cell r="F120">
            <v>6561647.1600000001</v>
          </cell>
        </row>
        <row r="123">
          <cell r="E123">
            <v>4216.66</v>
          </cell>
          <cell r="F123">
            <v>3850.92</v>
          </cell>
        </row>
        <row r="124">
          <cell r="E124">
            <v>56576.09</v>
          </cell>
          <cell r="F124">
            <v>90387.76</v>
          </cell>
        </row>
        <row r="125">
          <cell r="E125">
            <v>60792.75</v>
          </cell>
          <cell r="F125">
            <v>94238.68</v>
          </cell>
        </row>
        <row r="127">
          <cell r="E127">
            <v>26790935.129999995</v>
          </cell>
          <cell r="F127">
            <v>25342925.199999999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C1" t="str">
            <v>Comune di Vedano al Lambro</v>
          </cell>
          <cell r="E1" t="str">
            <v>Provincia di Monza-Brianza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8D5C5-CE55-4868-9585-9EF28BE1C4FE}">
  <dimension ref="A1:I104"/>
  <sheetViews>
    <sheetView tabSelected="1" workbookViewId="0">
      <selection activeCell="A2" sqref="A2:H2"/>
    </sheetView>
  </sheetViews>
  <sheetFormatPr defaultRowHeight="12.75" x14ac:dyDescent="0.2"/>
  <cols>
    <col min="1" max="1" width="2.7109375" style="105" customWidth="1"/>
    <col min="2" max="2" width="5.42578125" style="4" customWidth="1"/>
    <col min="3" max="3" width="2" style="4" customWidth="1"/>
    <col min="4" max="4" width="50.42578125" style="4" customWidth="1"/>
    <col min="5" max="6" width="20.7109375" style="4" customWidth="1"/>
    <col min="7" max="8" width="13.7109375" style="4" customWidth="1"/>
    <col min="9" max="9" width="13.28515625" style="4" customWidth="1"/>
    <col min="10" max="256" width="9.140625" style="4"/>
    <col min="257" max="257" width="2.7109375" style="4" customWidth="1"/>
    <col min="258" max="258" width="5.42578125" style="4" customWidth="1"/>
    <col min="259" max="259" width="2" style="4" customWidth="1"/>
    <col min="260" max="260" width="50.42578125" style="4" customWidth="1"/>
    <col min="261" max="262" width="20.7109375" style="4" customWidth="1"/>
    <col min="263" max="264" width="13.7109375" style="4" customWidth="1"/>
    <col min="265" max="265" width="13.28515625" style="4" customWidth="1"/>
    <col min="266" max="512" width="9.140625" style="4"/>
    <col min="513" max="513" width="2.7109375" style="4" customWidth="1"/>
    <col min="514" max="514" width="5.42578125" style="4" customWidth="1"/>
    <col min="515" max="515" width="2" style="4" customWidth="1"/>
    <col min="516" max="516" width="50.42578125" style="4" customWidth="1"/>
    <col min="517" max="518" width="20.7109375" style="4" customWidth="1"/>
    <col min="519" max="520" width="13.7109375" style="4" customWidth="1"/>
    <col min="521" max="521" width="13.28515625" style="4" customWidth="1"/>
    <col min="522" max="768" width="9.140625" style="4"/>
    <col min="769" max="769" width="2.7109375" style="4" customWidth="1"/>
    <col min="770" max="770" width="5.42578125" style="4" customWidth="1"/>
    <col min="771" max="771" width="2" style="4" customWidth="1"/>
    <col min="772" max="772" width="50.42578125" style="4" customWidth="1"/>
    <col min="773" max="774" width="20.7109375" style="4" customWidth="1"/>
    <col min="775" max="776" width="13.7109375" style="4" customWidth="1"/>
    <col min="777" max="777" width="13.28515625" style="4" customWidth="1"/>
    <col min="778" max="1024" width="9.140625" style="4"/>
    <col min="1025" max="1025" width="2.7109375" style="4" customWidth="1"/>
    <col min="1026" max="1026" width="5.42578125" style="4" customWidth="1"/>
    <col min="1027" max="1027" width="2" style="4" customWidth="1"/>
    <col min="1028" max="1028" width="50.42578125" style="4" customWidth="1"/>
    <col min="1029" max="1030" width="20.7109375" style="4" customWidth="1"/>
    <col min="1031" max="1032" width="13.7109375" style="4" customWidth="1"/>
    <col min="1033" max="1033" width="13.28515625" style="4" customWidth="1"/>
    <col min="1034" max="1280" width="9.140625" style="4"/>
    <col min="1281" max="1281" width="2.7109375" style="4" customWidth="1"/>
    <col min="1282" max="1282" width="5.42578125" style="4" customWidth="1"/>
    <col min="1283" max="1283" width="2" style="4" customWidth="1"/>
    <col min="1284" max="1284" width="50.42578125" style="4" customWidth="1"/>
    <col min="1285" max="1286" width="20.7109375" style="4" customWidth="1"/>
    <col min="1287" max="1288" width="13.7109375" style="4" customWidth="1"/>
    <col min="1289" max="1289" width="13.28515625" style="4" customWidth="1"/>
    <col min="1290" max="1536" width="9.140625" style="4"/>
    <col min="1537" max="1537" width="2.7109375" style="4" customWidth="1"/>
    <col min="1538" max="1538" width="5.42578125" style="4" customWidth="1"/>
    <col min="1539" max="1539" width="2" style="4" customWidth="1"/>
    <col min="1540" max="1540" width="50.42578125" style="4" customWidth="1"/>
    <col min="1541" max="1542" width="20.7109375" style="4" customWidth="1"/>
    <col min="1543" max="1544" width="13.7109375" style="4" customWidth="1"/>
    <col min="1545" max="1545" width="13.28515625" style="4" customWidth="1"/>
    <col min="1546" max="1792" width="9.140625" style="4"/>
    <col min="1793" max="1793" width="2.7109375" style="4" customWidth="1"/>
    <col min="1794" max="1794" width="5.42578125" style="4" customWidth="1"/>
    <col min="1795" max="1795" width="2" style="4" customWidth="1"/>
    <col min="1796" max="1796" width="50.42578125" style="4" customWidth="1"/>
    <col min="1797" max="1798" width="20.7109375" style="4" customWidth="1"/>
    <col min="1799" max="1800" width="13.7109375" style="4" customWidth="1"/>
    <col min="1801" max="1801" width="13.28515625" style="4" customWidth="1"/>
    <col min="1802" max="2048" width="9.140625" style="4"/>
    <col min="2049" max="2049" width="2.7109375" style="4" customWidth="1"/>
    <col min="2050" max="2050" width="5.42578125" style="4" customWidth="1"/>
    <col min="2051" max="2051" width="2" style="4" customWidth="1"/>
    <col min="2052" max="2052" width="50.42578125" style="4" customWidth="1"/>
    <col min="2053" max="2054" width="20.7109375" style="4" customWidth="1"/>
    <col min="2055" max="2056" width="13.7109375" style="4" customWidth="1"/>
    <col min="2057" max="2057" width="13.28515625" style="4" customWidth="1"/>
    <col min="2058" max="2304" width="9.140625" style="4"/>
    <col min="2305" max="2305" width="2.7109375" style="4" customWidth="1"/>
    <col min="2306" max="2306" width="5.42578125" style="4" customWidth="1"/>
    <col min="2307" max="2307" width="2" style="4" customWidth="1"/>
    <col min="2308" max="2308" width="50.42578125" style="4" customWidth="1"/>
    <col min="2309" max="2310" width="20.7109375" style="4" customWidth="1"/>
    <col min="2311" max="2312" width="13.7109375" style="4" customWidth="1"/>
    <col min="2313" max="2313" width="13.28515625" style="4" customWidth="1"/>
    <col min="2314" max="2560" width="9.140625" style="4"/>
    <col min="2561" max="2561" width="2.7109375" style="4" customWidth="1"/>
    <col min="2562" max="2562" width="5.42578125" style="4" customWidth="1"/>
    <col min="2563" max="2563" width="2" style="4" customWidth="1"/>
    <col min="2564" max="2564" width="50.42578125" style="4" customWidth="1"/>
    <col min="2565" max="2566" width="20.7109375" style="4" customWidth="1"/>
    <col min="2567" max="2568" width="13.7109375" style="4" customWidth="1"/>
    <col min="2569" max="2569" width="13.28515625" style="4" customWidth="1"/>
    <col min="2570" max="2816" width="9.140625" style="4"/>
    <col min="2817" max="2817" width="2.7109375" style="4" customWidth="1"/>
    <col min="2818" max="2818" width="5.42578125" style="4" customWidth="1"/>
    <col min="2819" max="2819" width="2" style="4" customWidth="1"/>
    <col min="2820" max="2820" width="50.42578125" style="4" customWidth="1"/>
    <col min="2821" max="2822" width="20.7109375" style="4" customWidth="1"/>
    <col min="2823" max="2824" width="13.7109375" style="4" customWidth="1"/>
    <col min="2825" max="2825" width="13.28515625" style="4" customWidth="1"/>
    <col min="2826" max="3072" width="9.140625" style="4"/>
    <col min="3073" max="3073" width="2.7109375" style="4" customWidth="1"/>
    <col min="3074" max="3074" width="5.42578125" style="4" customWidth="1"/>
    <col min="3075" max="3075" width="2" style="4" customWidth="1"/>
    <col min="3076" max="3076" width="50.42578125" style="4" customWidth="1"/>
    <col min="3077" max="3078" width="20.7109375" style="4" customWidth="1"/>
    <col min="3079" max="3080" width="13.7109375" style="4" customWidth="1"/>
    <col min="3081" max="3081" width="13.28515625" style="4" customWidth="1"/>
    <col min="3082" max="3328" width="9.140625" style="4"/>
    <col min="3329" max="3329" width="2.7109375" style="4" customWidth="1"/>
    <col min="3330" max="3330" width="5.42578125" style="4" customWidth="1"/>
    <col min="3331" max="3331" width="2" style="4" customWidth="1"/>
    <col min="3332" max="3332" width="50.42578125" style="4" customWidth="1"/>
    <col min="3333" max="3334" width="20.7109375" style="4" customWidth="1"/>
    <col min="3335" max="3336" width="13.7109375" style="4" customWidth="1"/>
    <col min="3337" max="3337" width="13.28515625" style="4" customWidth="1"/>
    <col min="3338" max="3584" width="9.140625" style="4"/>
    <col min="3585" max="3585" width="2.7109375" style="4" customWidth="1"/>
    <col min="3586" max="3586" width="5.42578125" style="4" customWidth="1"/>
    <col min="3587" max="3587" width="2" style="4" customWidth="1"/>
    <col min="3588" max="3588" width="50.42578125" style="4" customWidth="1"/>
    <col min="3589" max="3590" width="20.7109375" style="4" customWidth="1"/>
    <col min="3591" max="3592" width="13.7109375" style="4" customWidth="1"/>
    <col min="3593" max="3593" width="13.28515625" style="4" customWidth="1"/>
    <col min="3594" max="3840" width="9.140625" style="4"/>
    <col min="3841" max="3841" width="2.7109375" style="4" customWidth="1"/>
    <col min="3842" max="3842" width="5.42578125" style="4" customWidth="1"/>
    <col min="3843" max="3843" width="2" style="4" customWidth="1"/>
    <col min="3844" max="3844" width="50.42578125" style="4" customWidth="1"/>
    <col min="3845" max="3846" width="20.7109375" style="4" customWidth="1"/>
    <col min="3847" max="3848" width="13.7109375" style="4" customWidth="1"/>
    <col min="3849" max="3849" width="13.28515625" style="4" customWidth="1"/>
    <col min="3850" max="4096" width="9.140625" style="4"/>
    <col min="4097" max="4097" width="2.7109375" style="4" customWidth="1"/>
    <col min="4098" max="4098" width="5.42578125" style="4" customWidth="1"/>
    <col min="4099" max="4099" width="2" style="4" customWidth="1"/>
    <col min="4100" max="4100" width="50.42578125" style="4" customWidth="1"/>
    <col min="4101" max="4102" width="20.7109375" style="4" customWidth="1"/>
    <col min="4103" max="4104" width="13.7109375" style="4" customWidth="1"/>
    <col min="4105" max="4105" width="13.28515625" style="4" customWidth="1"/>
    <col min="4106" max="4352" width="9.140625" style="4"/>
    <col min="4353" max="4353" width="2.7109375" style="4" customWidth="1"/>
    <col min="4354" max="4354" width="5.42578125" style="4" customWidth="1"/>
    <col min="4355" max="4355" width="2" style="4" customWidth="1"/>
    <col min="4356" max="4356" width="50.42578125" style="4" customWidth="1"/>
    <col min="4357" max="4358" width="20.7109375" style="4" customWidth="1"/>
    <col min="4359" max="4360" width="13.7109375" style="4" customWidth="1"/>
    <col min="4361" max="4361" width="13.28515625" style="4" customWidth="1"/>
    <col min="4362" max="4608" width="9.140625" style="4"/>
    <col min="4609" max="4609" width="2.7109375" style="4" customWidth="1"/>
    <col min="4610" max="4610" width="5.42578125" style="4" customWidth="1"/>
    <col min="4611" max="4611" width="2" style="4" customWidth="1"/>
    <col min="4612" max="4612" width="50.42578125" style="4" customWidth="1"/>
    <col min="4613" max="4614" width="20.7109375" style="4" customWidth="1"/>
    <col min="4615" max="4616" width="13.7109375" style="4" customWidth="1"/>
    <col min="4617" max="4617" width="13.28515625" style="4" customWidth="1"/>
    <col min="4618" max="4864" width="9.140625" style="4"/>
    <col min="4865" max="4865" width="2.7109375" style="4" customWidth="1"/>
    <col min="4866" max="4866" width="5.42578125" style="4" customWidth="1"/>
    <col min="4867" max="4867" width="2" style="4" customWidth="1"/>
    <col min="4868" max="4868" width="50.42578125" style="4" customWidth="1"/>
    <col min="4869" max="4870" width="20.7109375" style="4" customWidth="1"/>
    <col min="4871" max="4872" width="13.7109375" style="4" customWidth="1"/>
    <col min="4873" max="4873" width="13.28515625" style="4" customWidth="1"/>
    <col min="4874" max="5120" width="9.140625" style="4"/>
    <col min="5121" max="5121" width="2.7109375" style="4" customWidth="1"/>
    <col min="5122" max="5122" width="5.42578125" style="4" customWidth="1"/>
    <col min="5123" max="5123" width="2" style="4" customWidth="1"/>
    <col min="5124" max="5124" width="50.42578125" style="4" customWidth="1"/>
    <col min="5125" max="5126" width="20.7109375" style="4" customWidth="1"/>
    <col min="5127" max="5128" width="13.7109375" style="4" customWidth="1"/>
    <col min="5129" max="5129" width="13.28515625" style="4" customWidth="1"/>
    <col min="5130" max="5376" width="9.140625" style="4"/>
    <col min="5377" max="5377" width="2.7109375" style="4" customWidth="1"/>
    <col min="5378" max="5378" width="5.42578125" style="4" customWidth="1"/>
    <col min="5379" max="5379" width="2" style="4" customWidth="1"/>
    <col min="5380" max="5380" width="50.42578125" style="4" customWidth="1"/>
    <col min="5381" max="5382" width="20.7109375" style="4" customWidth="1"/>
    <col min="5383" max="5384" width="13.7109375" style="4" customWidth="1"/>
    <col min="5385" max="5385" width="13.28515625" style="4" customWidth="1"/>
    <col min="5386" max="5632" width="9.140625" style="4"/>
    <col min="5633" max="5633" width="2.7109375" style="4" customWidth="1"/>
    <col min="5634" max="5634" width="5.42578125" style="4" customWidth="1"/>
    <col min="5635" max="5635" width="2" style="4" customWidth="1"/>
    <col min="5636" max="5636" width="50.42578125" style="4" customWidth="1"/>
    <col min="5637" max="5638" width="20.7109375" style="4" customWidth="1"/>
    <col min="5639" max="5640" width="13.7109375" style="4" customWidth="1"/>
    <col min="5641" max="5641" width="13.28515625" style="4" customWidth="1"/>
    <col min="5642" max="5888" width="9.140625" style="4"/>
    <col min="5889" max="5889" width="2.7109375" style="4" customWidth="1"/>
    <col min="5890" max="5890" width="5.42578125" style="4" customWidth="1"/>
    <col min="5891" max="5891" width="2" style="4" customWidth="1"/>
    <col min="5892" max="5892" width="50.42578125" style="4" customWidth="1"/>
    <col min="5893" max="5894" width="20.7109375" style="4" customWidth="1"/>
    <col min="5895" max="5896" width="13.7109375" style="4" customWidth="1"/>
    <col min="5897" max="5897" width="13.28515625" style="4" customWidth="1"/>
    <col min="5898" max="6144" width="9.140625" style="4"/>
    <col min="6145" max="6145" width="2.7109375" style="4" customWidth="1"/>
    <col min="6146" max="6146" width="5.42578125" style="4" customWidth="1"/>
    <col min="6147" max="6147" width="2" style="4" customWidth="1"/>
    <col min="6148" max="6148" width="50.42578125" style="4" customWidth="1"/>
    <col min="6149" max="6150" width="20.7109375" style="4" customWidth="1"/>
    <col min="6151" max="6152" width="13.7109375" style="4" customWidth="1"/>
    <col min="6153" max="6153" width="13.28515625" style="4" customWidth="1"/>
    <col min="6154" max="6400" width="9.140625" style="4"/>
    <col min="6401" max="6401" width="2.7109375" style="4" customWidth="1"/>
    <col min="6402" max="6402" width="5.42578125" style="4" customWidth="1"/>
    <col min="6403" max="6403" width="2" style="4" customWidth="1"/>
    <col min="6404" max="6404" width="50.42578125" style="4" customWidth="1"/>
    <col min="6405" max="6406" width="20.7109375" style="4" customWidth="1"/>
    <col min="6407" max="6408" width="13.7109375" style="4" customWidth="1"/>
    <col min="6409" max="6409" width="13.28515625" style="4" customWidth="1"/>
    <col min="6410" max="6656" width="9.140625" style="4"/>
    <col min="6657" max="6657" width="2.7109375" style="4" customWidth="1"/>
    <col min="6658" max="6658" width="5.42578125" style="4" customWidth="1"/>
    <col min="6659" max="6659" width="2" style="4" customWidth="1"/>
    <col min="6660" max="6660" width="50.42578125" style="4" customWidth="1"/>
    <col min="6661" max="6662" width="20.7109375" style="4" customWidth="1"/>
    <col min="6663" max="6664" width="13.7109375" style="4" customWidth="1"/>
    <col min="6665" max="6665" width="13.28515625" style="4" customWidth="1"/>
    <col min="6666" max="6912" width="9.140625" style="4"/>
    <col min="6913" max="6913" width="2.7109375" style="4" customWidth="1"/>
    <col min="6914" max="6914" width="5.42578125" style="4" customWidth="1"/>
    <col min="6915" max="6915" width="2" style="4" customWidth="1"/>
    <col min="6916" max="6916" width="50.42578125" style="4" customWidth="1"/>
    <col min="6917" max="6918" width="20.7109375" style="4" customWidth="1"/>
    <col min="6919" max="6920" width="13.7109375" style="4" customWidth="1"/>
    <col min="6921" max="6921" width="13.28515625" style="4" customWidth="1"/>
    <col min="6922" max="7168" width="9.140625" style="4"/>
    <col min="7169" max="7169" width="2.7109375" style="4" customWidth="1"/>
    <col min="7170" max="7170" width="5.42578125" style="4" customWidth="1"/>
    <col min="7171" max="7171" width="2" style="4" customWidth="1"/>
    <col min="7172" max="7172" width="50.42578125" style="4" customWidth="1"/>
    <col min="7173" max="7174" width="20.7109375" style="4" customWidth="1"/>
    <col min="7175" max="7176" width="13.7109375" style="4" customWidth="1"/>
    <col min="7177" max="7177" width="13.28515625" style="4" customWidth="1"/>
    <col min="7178" max="7424" width="9.140625" style="4"/>
    <col min="7425" max="7425" width="2.7109375" style="4" customWidth="1"/>
    <col min="7426" max="7426" width="5.42578125" style="4" customWidth="1"/>
    <col min="7427" max="7427" width="2" style="4" customWidth="1"/>
    <col min="7428" max="7428" width="50.42578125" style="4" customWidth="1"/>
    <col min="7429" max="7430" width="20.7109375" style="4" customWidth="1"/>
    <col min="7431" max="7432" width="13.7109375" style="4" customWidth="1"/>
    <col min="7433" max="7433" width="13.28515625" style="4" customWidth="1"/>
    <col min="7434" max="7680" width="9.140625" style="4"/>
    <col min="7681" max="7681" width="2.7109375" style="4" customWidth="1"/>
    <col min="7682" max="7682" width="5.42578125" style="4" customWidth="1"/>
    <col min="7683" max="7683" width="2" style="4" customWidth="1"/>
    <col min="7684" max="7684" width="50.42578125" style="4" customWidth="1"/>
    <col min="7685" max="7686" width="20.7109375" style="4" customWidth="1"/>
    <col min="7687" max="7688" width="13.7109375" style="4" customWidth="1"/>
    <col min="7689" max="7689" width="13.28515625" style="4" customWidth="1"/>
    <col min="7690" max="7936" width="9.140625" style="4"/>
    <col min="7937" max="7937" width="2.7109375" style="4" customWidth="1"/>
    <col min="7938" max="7938" width="5.42578125" style="4" customWidth="1"/>
    <col min="7939" max="7939" width="2" style="4" customWidth="1"/>
    <col min="7940" max="7940" width="50.42578125" style="4" customWidth="1"/>
    <col min="7941" max="7942" width="20.7109375" style="4" customWidth="1"/>
    <col min="7943" max="7944" width="13.7109375" style="4" customWidth="1"/>
    <col min="7945" max="7945" width="13.28515625" style="4" customWidth="1"/>
    <col min="7946" max="8192" width="9.140625" style="4"/>
    <col min="8193" max="8193" width="2.7109375" style="4" customWidth="1"/>
    <col min="8194" max="8194" width="5.42578125" style="4" customWidth="1"/>
    <col min="8195" max="8195" width="2" style="4" customWidth="1"/>
    <col min="8196" max="8196" width="50.42578125" style="4" customWidth="1"/>
    <col min="8197" max="8198" width="20.7109375" style="4" customWidth="1"/>
    <col min="8199" max="8200" width="13.7109375" style="4" customWidth="1"/>
    <col min="8201" max="8201" width="13.28515625" style="4" customWidth="1"/>
    <col min="8202" max="8448" width="9.140625" style="4"/>
    <col min="8449" max="8449" width="2.7109375" style="4" customWidth="1"/>
    <col min="8450" max="8450" width="5.42578125" style="4" customWidth="1"/>
    <col min="8451" max="8451" width="2" style="4" customWidth="1"/>
    <col min="8452" max="8452" width="50.42578125" style="4" customWidth="1"/>
    <col min="8453" max="8454" width="20.7109375" style="4" customWidth="1"/>
    <col min="8455" max="8456" width="13.7109375" style="4" customWidth="1"/>
    <col min="8457" max="8457" width="13.28515625" style="4" customWidth="1"/>
    <col min="8458" max="8704" width="9.140625" style="4"/>
    <col min="8705" max="8705" width="2.7109375" style="4" customWidth="1"/>
    <col min="8706" max="8706" width="5.42578125" style="4" customWidth="1"/>
    <col min="8707" max="8707" width="2" style="4" customWidth="1"/>
    <col min="8708" max="8708" width="50.42578125" style="4" customWidth="1"/>
    <col min="8709" max="8710" width="20.7109375" style="4" customWidth="1"/>
    <col min="8711" max="8712" width="13.7109375" style="4" customWidth="1"/>
    <col min="8713" max="8713" width="13.28515625" style="4" customWidth="1"/>
    <col min="8714" max="8960" width="9.140625" style="4"/>
    <col min="8961" max="8961" width="2.7109375" style="4" customWidth="1"/>
    <col min="8962" max="8962" width="5.42578125" style="4" customWidth="1"/>
    <col min="8963" max="8963" width="2" style="4" customWidth="1"/>
    <col min="8964" max="8964" width="50.42578125" style="4" customWidth="1"/>
    <col min="8965" max="8966" width="20.7109375" style="4" customWidth="1"/>
    <col min="8967" max="8968" width="13.7109375" style="4" customWidth="1"/>
    <col min="8969" max="8969" width="13.28515625" style="4" customWidth="1"/>
    <col min="8970" max="9216" width="9.140625" style="4"/>
    <col min="9217" max="9217" width="2.7109375" style="4" customWidth="1"/>
    <col min="9218" max="9218" width="5.42578125" style="4" customWidth="1"/>
    <col min="9219" max="9219" width="2" style="4" customWidth="1"/>
    <col min="9220" max="9220" width="50.42578125" style="4" customWidth="1"/>
    <col min="9221" max="9222" width="20.7109375" style="4" customWidth="1"/>
    <col min="9223" max="9224" width="13.7109375" style="4" customWidth="1"/>
    <col min="9225" max="9225" width="13.28515625" style="4" customWidth="1"/>
    <col min="9226" max="9472" width="9.140625" style="4"/>
    <col min="9473" max="9473" width="2.7109375" style="4" customWidth="1"/>
    <col min="9474" max="9474" width="5.42578125" style="4" customWidth="1"/>
    <col min="9475" max="9475" width="2" style="4" customWidth="1"/>
    <col min="9476" max="9476" width="50.42578125" style="4" customWidth="1"/>
    <col min="9477" max="9478" width="20.7109375" style="4" customWidth="1"/>
    <col min="9479" max="9480" width="13.7109375" style="4" customWidth="1"/>
    <col min="9481" max="9481" width="13.28515625" style="4" customWidth="1"/>
    <col min="9482" max="9728" width="9.140625" style="4"/>
    <col min="9729" max="9729" width="2.7109375" style="4" customWidth="1"/>
    <col min="9730" max="9730" width="5.42578125" style="4" customWidth="1"/>
    <col min="9731" max="9731" width="2" style="4" customWidth="1"/>
    <col min="9732" max="9732" width="50.42578125" style="4" customWidth="1"/>
    <col min="9733" max="9734" width="20.7109375" style="4" customWidth="1"/>
    <col min="9735" max="9736" width="13.7109375" style="4" customWidth="1"/>
    <col min="9737" max="9737" width="13.28515625" style="4" customWidth="1"/>
    <col min="9738" max="9984" width="9.140625" style="4"/>
    <col min="9985" max="9985" width="2.7109375" style="4" customWidth="1"/>
    <col min="9986" max="9986" width="5.42578125" style="4" customWidth="1"/>
    <col min="9987" max="9987" width="2" style="4" customWidth="1"/>
    <col min="9988" max="9988" width="50.42578125" style="4" customWidth="1"/>
    <col min="9989" max="9990" width="20.7109375" style="4" customWidth="1"/>
    <col min="9991" max="9992" width="13.7109375" style="4" customWidth="1"/>
    <col min="9993" max="9993" width="13.28515625" style="4" customWidth="1"/>
    <col min="9994" max="10240" width="9.140625" style="4"/>
    <col min="10241" max="10241" width="2.7109375" style="4" customWidth="1"/>
    <col min="10242" max="10242" width="5.42578125" style="4" customWidth="1"/>
    <col min="10243" max="10243" width="2" style="4" customWidth="1"/>
    <col min="10244" max="10244" width="50.42578125" style="4" customWidth="1"/>
    <col min="10245" max="10246" width="20.7109375" style="4" customWidth="1"/>
    <col min="10247" max="10248" width="13.7109375" style="4" customWidth="1"/>
    <col min="10249" max="10249" width="13.28515625" style="4" customWidth="1"/>
    <col min="10250" max="10496" width="9.140625" style="4"/>
    <col min="10497" max="10497" width="2.7109375" style="4" customWidth="1"/>
    <col min="10498" max="10498" width="5.42578125" style="4" customWidth="1"/>
    <col min="10499" max="10499" width="2" style="4" customWidth="1"/>
    <col min="10500" max="10500" width="50.42578125" style="4" customWidth="1"/>
    <col min="10501" max="10502" width="20.7109375" style="4" customWidth="1"/>
    <col min="10503" max="10504" width="13.7109375" style="4" customWidth="1"/>
    <col min="10505" max="10505" width="13.28515625" style="4" customWidth="1"/>
    <col min="10506" max="10752" width="9.140625" style="4"/>
    <col min="10753" max="10753" width="2.7109375" style="4" customWidth="1"/>
    <col min="10754" max="10754" width="5.42578125" style="4" customWidth="1"/>
    <col min="10755" max="10755" width="2" style="4" customWidth="1"/>
    <col min="10756" max="10756" width="50.42578125" style="4" customWidth="1"/>
    <col min="10757" max="10758" width="20.7109375" style="4" customWidth="1"/>
    <col min="10759" max="10760" width="13.7109375" style="4" customWidth="1"/>
    <col min="10761" max="10761" width="13.28515625" style="4" customWidth="1"/>
    <col min="10762" max="11008" width="9.140625" style="4"/>
    <col min="11009" max="11009" width="2.7109375" style="4" customWidth="1"/>
    <col min="11010" max="11010" width="5.42578125" style="4" customWidth="1"/>
    <col min="11011" max="11011" width="2" style="4" customWidth="1"/>
    <col min="11012" max="11012" width="50.42578125" style="4" customWidth="1"/>
    <col min="11013" max="11014" width="20.7109375" style="4" customWidth="1"/>
    <col min="11015" max="11016" width="13.7109375" style="4" customWidth="1"/>
    <col min="11017" max="11017" width="13.28515625" style="4" customWidth="1"/>
    <col min="11018" max="11264" width="9.140625" style="4"/>
    <col min="11265" max="11265" width="2.7109375" style="4" customWidth="1"/>
    <col min="11266" max="11266" width="5.42578125" style="4" customWidth="1"/>
    <col min="11267" max="11267" width="2" style="4" customWidth="1"/>
    <col min="11268" max="11268" width="50.42578125" style="4" customWidth="1"/>
    <col min="11269" max="11270" width="20.7109375" style="4" customWidth="1"/>
    <col min="11271" max="11272" width="13.7109375" style="4" customWidth="1"/>
    <col min="11273" max="11273" width="13.28515625" style="4" customWidth="1"/>
    <col min="11274" max="11520" width="9.140625" style="4"/>
    <col min="11521" max="11521" width="2.7109375" style="4" customWidth="1"/>
    <col min="11522" max="11522" width="5.42578125" style="4" customWidth="1"/>
    <col min="11523" max="11523" width="2" style="4" customWidth="1"/>
    <col min="11524" max="11524" width="50.42578125" style="4" customWidth="1"/>
    <col min="11525" max="11526" width="20.7109375" style="4" customWidth="1"/>
    <col min="11527" max="11528" width="13.7109375" style="4" customWidth="1"/>
    <col min="11529" max="11529" width="13.28515625" style="4" customWidth="1"/>
    <col min="11530" max="11776" width="9.140625" style="4"/>
    <col min="11777" max="11777" width="2.7109375" style="4" customWidth="1"/>
    <col min="11778" max="11778" width="5.42578125" style="4" customWidth="1"/>
    <col min="11779" max="11779" width="2" style="4" customWidth="1"/>
    <col min="11780" max="11780" width="50.42578125" style="4" customWidth="1"/>
    <col min="11781" max="11782" width="20.7109375" style="4" customWidth="1"/>
    <col min="11783" max="11784" width="13.7109375" style="4" customWidth="1"/>
    <col min="11785" max="11785" width="13.28515625" style="4" customWidth="1"/>
    <col min="11786" max="12032" width="9.140625" style="4"/>
    <col min="12033" max="12033" width="2.7109375" style="4" customWidth="1"/>
    <col min="12034" max="12034" width="5.42578125" style="4" customWidth="1"/>
    <col min="12035" max="12035" width="2" style="4" customWidth="1"/>
    <col min="12036" max="12036" width="50.42578125" style="4" customWidth="1"/>
    <col min="12037" max="12038" width="20.7109375" style="4" customWidth="1"/>
    <col min="12039" max="12040" width="13.7109375" style="4" customWidth="1"/>
    <col min="12041" max="12041" width="13.28515625" style="4" customWidth="1"/>
    <col min="12042" max="12288" width="9.140625" style="4"/>
    <col min="12289" max="12289" width="2.7109375" style="4" customWidth="1"/>
    <col min="12290" max="12290" width="5.42578125" style="4" customWidth="1"/>
    <col min="12291" max="12291" width="2" style="4" customWidth="1"/>
    <col min="12292" max="12292" width="50.42578125" style="4" customWidth="1"/>
    <col min="12293" max="12294" width="20.7109375" style="4" customWidth="1"/>
    <col min="12295" max="12296" width="13.7109375" style="4" customWidth="1"/>
    <col min="12297" max="12297" width="13.28515625" style="4" customWidth="1"/>
    <col min="12298" max="12544" width="9.140625" style="4"/>
    <col min="12545" max="12545" width="2.7109375" style="4" customWidth="1"/>
    <col min="12546" max="12546" width="5.42578125" style="4" customWidth="1"/>
    <col min="12547" max="12547" width="2" style="4" customWidth="1"/>
    <col min="12548" max="12548" width="50.42578125" style="4" customWidth="1"/>
    <col min="12549" max="12550" width="20.7109375" style="4" customWidth="1"/>
    <col min="12551" max="12552" width="13.7109375" style="4" customWidth="1"/>
    <col min="12553" max="12553" width="13.28515625" style="4" customWidth="1"/>
    <col min="12554" max="12800" width="9.140625" style="4"/>
    <col min="12801" max="12801" width="2.7109375" style="4" customWidth="1"/>
    <col min="12802" max="12802" width="5.42578125" style="4" customWidth="1"/>
    <col min="12803" max="12803" width="2" style="4" customWidth="1"/>
    <col min="12804" max="12804" width="50.42578125" style="4" customWidth="1"/>
    <col min="12805" max="12806" width="20.7109375" style="4" customWidth="1"/>
    <col min="12807" max="12808" width="13.7109375" style="4" customWidth="1"/>
    <col min="12809" max="12809" width="13.28515625" style="4" customWidth="1"/>
    <col min="12810" max="13056" width="9.140625" style="4"/>
    <col min="13057" max="13057" width="2.7109375" style="4" customWidth="1"/>
    <col min="13058" max="13058" width="5.42578125" style="4" customWidth="1"/>
    <col min="13059" max="13059" width="2" style="4" customWidth="1"/>
    <col min="13060" max="13060" width="50.42578125" style="4" customWidth="1"/>
    <col min="13061" max="13062" width="20.7109375" style="4" customWidth="1"/>
    <col min="13063" max="13064" width="13.7109375" style="4" customWidth="1"/>
    <col min="13065" max="13065" width="13.28515625" style="4" customWidth="1"/>
    <col min="13066" max="13312" width="9.140625" style="4"/>
    <col min="13313" max="13313" width="2.7109375" style="4" customWidth="1"/>
    <col min="13314" max="13314" width="5.42578125" style="4" customWidth="1"/>
    <col min="13315" max="13315" width="2" style="4" customWidth="1"/>
    <col min="13316" max="13316" width="50.42578125" style="4" customWidth="1"/>
    <col min="13317" max="13318" width="20.7109375" style="4" customWidth="1"/>
    <col min="13319" max="13320" width="13.7109375" style="4" customWidth="1"/>
    <col min="13321" max="13321" width="13.28515625" style="4" customWidth="1"/>
    <col min="13322" max="13568" width="9.140625" style="4"/>
    <col min="13569" max="13569" width="2.7109375" style="4" customWidth="1"/>
    <col min="13570" max="13570" width="5.42578125" style="4" customWidth="1"/>
    <col min="13571" max="13571" width="2" style="4" customWidth="1"/>
    <col min="13572" max="13572" width="50.42578125" style="4" customWidth="1"/>
    <col min="13573" max="13574" width="20.7109375" style="4" customWidth="1"/>
    <col min="13575" max="13576" width="13.7109375" style="4" customWidth="1"/>
    <col min="13577" max="13577" width="13.28515625" style="4" customWidth="1"/>
    <col min="13578" max="13824" width="9.140625" style="4"/>
    <col min="13825" max="13825" width="2.7109375" style="4" customWidth="1"/>
    <col min="13826" max="13826" width="5.42578125" style="4" customWidth="1"/>
    <col min="13827" max="13827" width="2" style="4" customWidth="1"/>
    <col min="13828" max="13828" width="50.42578125" style="4" customWidth="1"/>
    <col min="13829" max="13830" width="20.7109375" style="4" customWidth="1"/>
    <col min="13831" max="13832" width="13.7109375" style="4" customWidth="1"/>
    <col min="13833" max="13833" width="13.28515625" style="4" customWidth="1"/>
    <col min="13834" max="14080" width="9.140625" style="4"/>
    <col min="14081" max="14081" width="2.7109375" style="4" customWidth="1"/>
    <col min="14082" max="14082" width="5.42578125" style="4" customWidth="1"/>
    <col min="14083" max="14083" width="2" style="4" customWidth="1"/>
    <col min="14084" max="14084" width="50.42578125" style="4" customWidth="1"/>
    <col min="14085" max="14086" width="20.7109375" style="4" customWidth="1"/>
    <col min="14087" max="14088" width="13.7109375" style="4" customWidth="1"/>
    <col min="14089" max="14089" width="13.28515625" style="4" customWidth="1"/>
    <col min="14090" max="14336" width="9.140625" style="4"/>
    <col min="14337" max="14337" width="2.7109375" style="4" customWidth="1"/>
    <col min="14338" max="14338" width="5.42578125" style="4" customWidth="1"/>
    <col min="14339" max="14339" width="2" style="4" customWidth="1"/>
    <col min="14340" max="14340" width="50.42578125" style="4" customWidth="1"/>
    <col min="14341" max="14342" width="20.7109375" style="4" customWidth="1"/>
    <col min="14343" max="14344" width="13.7109375" style="4" customWidth="1"/>
    <col min="14345" max="14345" width="13.28515625" style="4" customWidth="1"/>
    <col min="14346" max="14592" width="9.140625" style="4"/>
    <col min="14593" max="14593" width="2.7109375" style="4" customWidth="1"/>
    <col min="14594" max="14594" width="5.42578125" style="4" customWidth="1"/>
    <col min="14595" max="14595" width="2" style="4" customWidth="1"/>
    <col min="14596" max="14596" width="50.42578125" style="4" customWidth="1"/>
    <col min="14597" max="14598" width="20.7109375" style="4" customWidth="1"/>
    <col min="14599" max="14600" width="13.7109375" style="4" customWidth="1"/>
    <col min="14601" max="14601" width="13.28515625" style="4" customWidth="1"/>
    <col min="14602" max="14848" width="9.140625" style="4"/>
    <col min="14849" max="14849" width="2.7109375" style="4" customWidth="1"/>
    <col min="14850" max="14850" width="5.42578125" style="4" customWidth="1"/>
    <col min="14851" max="14851" width="2" style="4" customWidth="1"/>
    <col min="14852" max="14852" width="50.42578125" style="4" customWidth="1"/>
    <col min="14853" max="14854" width="20.7109375" style="4" customWidth="1"/>
    <col min="14855" max="14856" width="13.7109375" style="4" customWidth="1"/>
    <col min="14857" max="14857" width="13.28515625" style="4" customWidth="1"/>
    <col min="14858" max="15104" width="9.140625" style="4"/>
    <col min="15105" max="15105" width="2.7109375" style="4" customWidth="1"/>
    <col min="15106" max="15106" width="5.42578125" style="4" customWidth="1"/>
    <col min="15107" max="15107" width="2" style="4" customWidth="1"/>
    <col min="15108" max="15108" width="50.42578125" style="4" customWidth="1"/>
    <col min="15109" max="15110" width="20.7109375" style="4" customWidth="1"/>
    <col min="15111" max="15112" width="13.7109375" style="4" customWidth="1"/>
    <col min="15113" max="15113" width="13.28515625" style="4" customWidth="1"/>
    <col min="15114" max="15360" width="9.140625" style="4"/>
    <col min="15361" max="15361" width="2.7109375" style="4" customWidth="1"/>
    <col min="15362" max="15362" width="5.42578125" style="4" customWidth="1"/>
    <col min="15363" max="15363" width="2" style="4" customWidth="1"/>
    <col min="15364" max="15364" width="50.42578125" style="4" customWidth="1"/>
    <col min="15365" max="15366" width="20.7109375" style="4" customWidth="1"/>
    <col min="15367" max="15368" width="13.7109375" style="4" customWidth="1"/>
    <col min="15369" max="15369" width="13.28515625" style="4" customWidth="1"/>
    <col min="15370" max="15616" width="9.140625" style="4"/>
    <col min="15617" max="15617" width="2.7109375" style="4" customWidth="1"/>
    <col min="15618" max="15618" width="5.42578125" style="4" customWidth="1"/>
    <col min="15619" max="15619" width="2" style="4" customWidth="1"/>
    <col min="15620" max="15620" width="50.42578125" style="4" customWidth="1"/>
    <col min="15621" max="15622" width="20.7109375" style="4" customWidth="1"/>
    <col min="15623" max="15624" width="13.7109375" style="4" customWidth="1"/>
    <col min="15625" max="15625" width="13.28515625" style="4" customWidth="1"/>
    <col min="15626" max="15872" width="9.140625" style="4"/>
    <col min="15873" max="15873" width="2.7109375" style="4" customWidth="1"/>
    <col min="15874" max="15874" width="5.42578125" style="4" customWidth="1"/>
    <col min="15875" max="15875" width="2" style="4" customWidth="1"/>
    <col min="15876" max="15876" width="50.42578125" style="4" customWidth="1"/>
    <col min="15877" max="15878" width="20.7109375" style="4" customWidth="1"/>
    <col min="15879" max="15880" width="13.7109375" style="4" customWidth="1"/>
    <col min="15881" max="15881" width="13.28515625" style="4" customWidth="1"/>
    <col min="15882" max="16128" width="9.140625" style="4"/>
    <col min="16129" max="16129" width="2.7109375" style="4" customWidth="1"/>
    <col min="16130" max="16130" width="5.42578125" style="4" customWidth="1"/>
    <col min="16131" max="16131" width="2" style="4" customWidth="1"/>
    <col min="16132" max="16132" width="50.42578125" style="4" customWidth="1"/>
    <col min="16133" max="16134" width="20.7109375" style="4" customWidth="1"/>
    <col min="16135" max="16136" width="13.7109375" style="4" customWidth="1"/>
    <col min="16137" max="16137" width="13.28515625" style="4" customWidth="1"/>
    <col min="16138" max="16384" width="9.140625" style="4"/>
  </cols>
  <sheetData>
    <row r="1" spans="1:9" s="2" customFormat="1" ht="72.75" customHeight="1" x14ac:dyDescent="0.2">
      <c r="A1" s="1" t="str">
        <f>CONCATENATE([1]CE!C1," - ",[1]CE!E1," ",[1]CE!F1)</f>
        <v xml:space="preserve">Comune di Vedano al Lambro - Provincia di Monza-Brianza </v>
      </c>
      <c r="B1" s="26"/>
      <c r="C1" s="26"/>
      <c r="D1" s="26"/>
      <c r="E1" s="26"/>
      <c r="F1" s="26"/>
      <c r="G1" s="26"/>
      <c r="H1" s="26"/>
      <c r="I1" s="27"/>
    </row>
    <row r="2" spans="1:9" ht="59.25" customHeight="1" x14ac:dyDescent="0.35">
      <c r="A2" s="3" t="s">
        <v>15</v>
      </c>
      <c r="B2" s="28"/>
      <c r="C2" s="28"/>
      <c r="D2" s="28"/>
      <c r="E2" s="28"/>
      <c r="F2" s="28"/>
      <c r="G2" s="28"/>
      <c r="H2" s="28"/>
      <c r="I2" s="25"/>
    </row>
    <row r="3" spans="1:9" ht="15.75" x14ac:dyDescent="0.2">
      <c r="A3" s="29"/>
      <c r="B3" s="29"/>
      <c r="C3" s="29"/>
      <c r="D3" s="29"/>
      <c r="E3" s="29"/>
      <c r="F3" s="29"/>
      <c r="G3" s="29"/>
      <c r="H3" s="29"/>
    </row>
    <row r="4" spans="1:9" ht="12.75" customHeight="1" thickBot="1" x14ac:dyDescent="0.3">
      <c r="A4"/>
      <c r="B4"/>
      <c r="C4"/>
      <c r="D4"/>
      <c r="E4"/>
      <c r="F4"/>
      <c r="G4" s="30"/>
      <c r="H4" s="30"/>
    </row>
    <row r="5" spans="1:9" ht="45.75" customHeight="1" thickTop="1" x14ac:dyDescent="0.25">
      <c r="A5" s="31"/>
      <c r="B5" s="5"/>
      <c r="C5" s="13"/>
      <c r="D5" s="32" t="s">
        <v>16</v>
      </c>
      <c r="E5" s="6">
        <v>2019</v>
      </c>
      <c r="F5" s="6">
        <v>2018</v>
      </c>
      <c r="G5" s="7" t="s">
        <v>0</v>
      </c>
      <c r="H5" s="8" t="s">
        <v>0</v>
      </c>
    </row>
    <row r="6" spans="1:9" ht="15.75" thickBot="1" x14ac:dyDescent="0.3">
      <c r="A6" s="33"/>
      <c r="B6" s="9"/>
      <c r="C6" s="24"/>
      <c r="D6" s="9"/>
      <c r="E6" s="10"/>
      <c r="F6" s="10"/>
      <c r="G6" s="11" t="s">
        <v>1</v>
      </c>
      <c r="H6" s="12" t="s">
        <v>2</v>
      </c>
    </row>
    <row r="7" spans="1:9" ht="72.75" customHeight="1" thickTop="1" x14ac:dyDescent="0.25">
      <c r="A7" s="34"/>
      <c r="B7">
        <v>1</v>
      </c>
      <c r="C7" s="14"/>
      <c r="D7" s="35" t="s">
        <v>17</v>
      </c>
      <c r="E7" s="36">
        <f>'[1]SPA-CONS'!E7</f>
        <v>1620.14</v>
      </c>
      <c r="F7" s="36">
        <f>'[1]SPA-CONS'!F7</f>
        <v>817.88</v>
      </c>
      <c r="G7" s="37" t="s">
        <v>18</v>
      </c>
      <c r="H7" s="38" t="s">
        <v>18</v>
      </c>
    </row>
    <row r="8" spans="1:9" ht="22.5" customHeight="1" x14ac:dyDescent="0.25">
      <c r="A8" s="34"/>
      <c r="B8"/>
      <c r="C8" s="14"/>
      <c r="D8" s="39" t="s">
        <v>19</v>
      </c>
      <c r="E8" s="40">
        <f>'[1]SPA-CONS'!E8</f>
        <v>1620.14</v>
      </c>
      <c r="F8" s="40">
        <f>'[1]SPA-CONS'!F8</f>
        <v>817.88</v>
      </c>
      <c r="G8" s="41"/>
      <c r="H8" s="42"/>
    </row>
    <row r="9" spans="1:9" ht="20.100000000000001" customHeight="1" x14ac:dyDescent="0.25">
      <c r="A9" s="34"/>
      <c r="B9"/>
      <c r="C9" s="14"/>
      <c r="D9" s="43" t="s">
        <v>20</v>
      </c>
      <c r="E9" s="44"/>
      <c r="F9" s="45"/>
      <c r="G9" s="46"/>
      <c r="H9" s="47"/>
    </row>
    <row r="10" spans="1:9" ht="19.5" customHeight="1" x14ac:dyDescent="0.25">
      <c r="A10" s="34" t="s">
        <v>3</v>
      </c>
      <c r="B10"/>
      <c r="C10" s="14"/>
      <c r="D10" s="48" t="s">
        <v>21</v>
      </c>
      <c r="E10" s="44"/>
      <c r="F10" s="45"/>
      <c r="G10" s="46" t="s">
        <v>22</v>
      </c>
      <c r="H10" s="49" t="s">
        <v>22</v>
      </c>
    </row>
    <row r="11" spans="1:9" ht="15" x14ac:dyDescent="0.25">
      <c r="A11" s="34"/>
      <c r="B11">
        <v>1</v>
      </c>
      <c r="C11" s="14"/>
      <c r="D11" s="15" t="s">
        <v>23</v>
      </c>
      <c r="E11" s="36">
        <f>'[1]SPA-CONS'!E11</f>
        <v>45.19</v>
      </c>
      <c r="F11" s="36">
        <f>'[1]SPA-CONS'!F11</f>
        <v>172.98</v>
      </c>
      <c r="G11" s="46" t="s">
        <v>24</v>
      </c>
      <c r="H11" s="49" t="s">
        <v>24</v>
      </c>
    </row>
    <row r="12" spans="1:9" ht="15" x14ac:dyDescent="0.25">
      <c r="A12" s="34"/>
      <c r="B12">
        <v>2</v>
      </c>
      <c r="C12" s="14"/>
      <c r="D12" s="15" t="s">
        <v>25</v>
      </c>
      <c r="E12" s="36">
        <f>'[1]SPA-CONS'!E12</f>
        <v>16873.37</v>
      </c>
      <c r="F12" s="36">
        <f>'[1]SPA-CONS'!F12</f>
        <v>40.98</v>
      </c>
      <c r="G12" s="46" t="s">
        <v>26</v>
      </c>
      <c r="H12" s="49" t="s">
        <v>26</v>
      </c>
    </row>
    <row r="13" spans="1:9" ht="15" x14ac:dyDescent="0.25">
      <c r="A13" s="34"/>
      <c r="B13">
        <v>3</v>
      </c>
      <c r="C13" s="14"/>
      <c r="D13" s="15" t="s">
        <v>27</v>
      </c>
      <c r="E13" s="36">
        <f>'[1]SPA-CONS'!E13</f>
        <v>51199.13</v>
      </c>
      <c r="F13" s="36">
        <f>'[1]SPA-CONS'!F13</f>
        <v>49823.64</v>
      </c>
      <c r="G13" s="46" t="s">
        <v>28</v>
      </c>
      <c r="H13" s="49" t="s">
        <v>28</v>
      </c>
    </row>
    <row r="14" spans="1:9" ht="15" x14ac:dyDescent="0.25">
      <c r="A14" s="34"/>
      <c r="B14">
        <v>4</v>
      </c>
      <c r="C14" s="14"/>
      <c r="D14" s="15" t="s">
        <v>29</v>
      </c>
      <c r="E14" s="36">
        <f>'[1]SPA-CONS'!E14</f>
        <v>76199.990000000005</v>
      </c>
      <c r="F14" s="36">
        <f>'[1]SPA-CONS'!F14</f>
        <v>3801.06</v>
      </c>
      <c r="G14" s="46" t="s">
        <v>30</v>
      </c>
      <c r="H14" s="49" t="s">
        <v>30</v>
      </c>
    </row>
    <row r="15" spans="1:9" ht="15" x14ac:dyDescent="0.25">
      <c r="A15" s="34"/>
      <c r="B15">
        <v>5</v>
      </c>
      <c r="C15" s="14"/>
      <c r="D15" s="15" t="s">
        <v>31</v>
      </c>
      <c r="E15" s="36">
        <f>'[1]SPA-CONS'!E15</f>
        <v>9.06</v>
      </c>
      <c r="F15" s="36">
        <f>'[1]SPA-CONS'!F15</f>
        <v>18.14</v>
      </c>
      <c r="G15" s="46" t="s">
        <v>32</v>
      </c>
      <c r="H15" s="49" t="s">
        <v>32</v>
      </c>
    </row>
    <row r="16" spans="1:9" ht="15" x14ac:dyDescent="0.25">
      <c r="A16" s="34"/>
      <c r="B16">
        <v>6</v>
      </c>
      <c r="C16" s="14"/>
      <c r="D16" s="15" t="s">
        <v>33</v>
      </c>
      <c r="E16" s="36">
        <f>'[1]SPA-CONS'!E17</f>
        <v>104018.21</v>
      </c>
      <c r="F16" s="36">
        <f>'[1]SPA-CONS'!F17</f>
        <v>95839.92</v>
      </c>
      <c r="G16" s="46" t="s">
        <v>34</v>
      </c>
      <c r="H16" s="49" t="s">
        <v>34</v>
      </c>
    </row>
    <row r="17" spans="1:8" ht="15" x14ac:dyDescent="0.25">
      <c r="A17" s="34"/>
      <c r="B17">
        <v>9</v>
      </c>
      <c r="C17" s="14"/>
      <c r="D17" s="17" t="s">
        <v>35</v>
      </c>
      <c r="E17" s="36">
        <f>'[1]SPA-CONS'!E18</f>
        <v>173588.8</v>
      </c>
      <c r="F17" s="36">
        <f>'[1]SPA-CONS'!F18</f>
        <v>282559.03000000003</v>
      </c>
      <c r="G17" s="46" t="s">
        <v>36</v>
      </c>
      <c r="H17" s="49" t="s">
        <v>36</v>
      </c>
    </row>
    <row r="18" spans="1:8" ht="20.100000000000001" customHeight="1" x14ac:dyDescent="0.25">
      <c r="A18" s="50"/>
      <c r="B18" s="23"/>
      <c r="C18" s="51"/>
      <c r="D18" s="52" t="s">
        <v>37</v>
      </c>
      <c r="E18" s="40">
        <f>'[1]SPA-CONS'!E19</f>
        <v>421933.75</v>
      </c>
      <c r="F18" s="40">
        <f>'[1]SPA-CONS'!F19</f>
        <v>432255.75</v>
      </c>
      <c r="G18" s="53"/>
      <c r="H18" s="54"/>
    </row>
    <row r="19" spans="1:8" ht="15" x14ac:dyDescent="0.25">
      <c r="A19" s="34"/>
      <c r="B19"/>
      <c r="C19" s="14"/>
      <c r="D19" s="55"/>
      <c r="E19" s="44"/>
      <c r="F19" s="45"/>
      <c r="G19" s="46"/>
      <c r="H19" s="47"/>
    </row>
    <row r="20" spans="1:8" ht="19.5" customHeight="1" x14ac:dyDescent="0.25">
      <c r="A20" s="56"/>
      <c r="B20" s="17"/>
      <c r="C20" s="57"/>
      <c r="D20" s="58" t="s">
        <v>38</v>
      </c>
      <c r="E20" s="44"/>
      <c r="F20" s="45"/>
      <c r="G20" s="46"/>
      <c r="H20" s="49"/>
    </row>
    <row r="21" spans="1:8" ht="15" x14ac:dyDescent="0.2">
      <c r="A21" s="56" t="s">
        <v>4</v>
      </c>
      <c r="B21" s="17">
        <v>1</v>
      </c>
      <c r="C21" s="57"/>
      <c r="D21" s="17" t="s">
        <v>39</v>
      </c>
      <c r="E21" s="36">
        <f>'[1]SPA-CONS'!E22</f>
        <v>7225466.9100000001</v>
      </c>
      <c r="F21" s="44">
        <f>'[1]SPA-CONS'!F22</f>
        <v>6943193.4299999997</v>
      </c>
      <c r="G21" s="46"/>
      <c r="H21" s="49"/>
    </row>
    <row r="22" spans="1:8" ht="15" x14ac:dyDescent="0.2">
      <c r="A22" s="56"/>
      <c r="B22" s="17" t="s">
        <v>40</v>
      </c>
      <c r="C22" s="57"/>
      <c r="D22" s="17" t="s">
        <v>41</v>
      </c>
      <c r="E22" s="36">
        <f>'[1]SPA-CONS'!E23</f>
        <v>156357.93</v>
      </c>
      <c r="F22" s="36">
        <f>'[1]SPA-CONS'!F23</f>
        <v>61357.93</v>
      </c>
      <c r="G22" s="46"/>
      <c r="H22" s="49"/>
    </row>
    <row r="23" spans="1:8" ht="15" x14ac:dyDescent="0.2">
      <c r="A23" s="56"/>
      <c r="B23" s="17" t="s">
        <v>42</v>
      </c>
      <c r="C23" s="57"/>
      <c r="D23" s="17" t="s">
        <v>43</v>
      </c>
      <c r="E23" s="36">
        <f>'[1]SPA-CONS'!E24</f>
        <v>985172.02</v>
      </c>
      <c r="F23" s="36">
        <f>'[1]SPA-CONS'!F24</f>
        <v>1014372.28</v>
      </c>
      <c r="G23" s="46"/>
      <c r="H23" s="49"/>
    </row>
    <row r="24" spans="1:8" ht="15" x14ac:dyDescent="0.25">
      <c r="A24" s="59"/>
      <c r="B24" s="17" t="s">
        <v>44</v>
      </c>
      <c r="C24" s="60"/>
      <c r="D24" s="61" t="s">
        <v>45</v>
      </c>
      <c r="E24" s="36">
        <f>'[1]SPA-CONS'!E25</f>
        <v>6083936.96</v>
      </c>
      <c r="F24" s="36">
        <f>'[1]SPA-CONS'!F25</f>
        <v>5867463.2199999997</v>
      </c>
      <c r="G24" s="62"/>
      <c r="H24" s="63"/>
    </row>
    <row r="25" spans="1:8" ht="15" x14ac:dyDescent="0.2">
      <c r="A25" s="56"/>
      <c r="B25" s="17" t="s">
        <v>46</v>
      </c>
      <c r="C25" s="57"/>
      <c r="D25" s="17" t="s">
        <v>47</v>
      </c>
      <c r="E25" s="36">
        <f>'[1]SPA-CONS'!E26</f>
        <v>0</v>
      </c>
      <c r="F25" s="36">
        <f>'[1]SPA-CONS'!F26</f>
        <v>0</v>
      </c>
      <c r="G25" s="46"/>
      <c r="H25" s="49"/>
    </row>
    <row r="26" spans="1:8" ht="15" x14ac:dyDescent="0.2">
      <c r="A26" s="56" t="s">
        <v>9</v>
      </c>
      <c r="B26" s="17">
        <v>2</v>
      </c>
      <c r="C26" s="57"/>
      <c r="D26" s="17" t="s">
        <v>48</v>
      </c>
      <c r="E26" s="36">
        <f>'[1]SPA-CONS'!E27</f>
        <v>9947376.6999999993</v>
      </c>
      <c r="F26" s="36">
        <f>'[1]SPA-CONS'!F27</f>
        <v>9959828.3800000008</v>
      </c>
      <c r="G26" s="46" t="s">
        <v>49</v>
      </c>
      <c r="H26" s="49"/>
    </row>
    <row r="27" spans="1:8" ht="15" x14ac:dyDescent="0.2">
      <c r="A27" s="56"/>
      <c r="B27" s="17" t="s">
        <v>50</v>
      </c>
      <c r="C27" s="57"/>
      <c r="D27" s="17" t="s">
        <v>51</v>
      </c>
      <c r="E27" s="36">
        <f>'[1]SPA-CONS'!E28</f>
        <v>414233.49</v>
      </c>
      <c r="F27" s="36">
        <f>'[1]SPA-CONS'!F28</f>
        <v>420844.71</v>
      </c>
      <c r="G27" s="46" t="s">
        <v>52</v>
      </c>
      <c r="H27" s="49" t="s">
        <v>52</v>
      </c>
    </row>
    <row r="28" spans="1:8" ht="15" x14ac:dyDescent="0.2">
      <c r="A28" s="56"/>
      <c r="B28" s="17"/>
      <c r="C28" s="57" t="s">
        <v>5</v>
      </c>
      <c r="D28" s="64" t="s">
        <v>53</v>
      </c>
      <c r="E28" s="36">
        <f>'[1]SPA-CONS'!E29</f>
        <v>0</v>
      </c>
      <c r="F28" s="36">
        <f>'[1]SPA-CONS'!F29</f>
        <v>0</v>
      </c>
      <c r="G28" s="46"/>
      <c r="H28" s="49"/>
    </row>
    <row r="29" spans="1:8" ht="15" x14ac:dyDescent="0.2">
      <c r="A29" s="56"/>
      <c r="B29" s="17" t="s">
        <v>54</v>
      </c>
      <c r="C29" s="57"/>
      <c r="D29" s="17" t="s">
        <v>43</v>
      </c>
      <c r="E29" s="36">
        <f>'[1]SPA-CONS'!E31</f>
        <v>7268913.9099999992</v>
      </c>
      <c r="F29" s="36">
        <f>'[1]SPA-CONS'!F31</f>
        <v>7393725.6299999999</v>
      </c>
      <c r="G29" s="46"/>
      <c r="H29" s="49"/>
    </row>
    <row r="30" spans="1:8" ht="15" x14ac:dyDescent="0.2">
      <c r="A30" s="56"/>
      <c r="B30" s="17"/>
      <c r="C30" s="57" t="s">
        <v>5</v>
      </c>
      <c r="D30" s="64" t="s">
        <v>53</v>
      </c>
      <c r="E30" s="36">
        <f>'[1]SPA-CONS'!E32</f>
        <v>0</v>
      </c>
      <c r="F30" s="36">
        <f>'[1]SPA-CONS'!F32</f>
        <v>0</v>
      </c>
      <c r="G30" s="46"/>
      <c r="H30" s="49"/>
    </row>
    <row r="31" spans="1:8" ht="15" x14ac:dyDescent="0.2">
      <c r="A31" s="56"/>
      <c r="B31" s="17" t="s">
        <v>55</v>
      </c>
      <c r="C31" s="57"/>
      <c r="D31" s="17" t="s">
        <v>56</v>
      </c>
      <c r="E31" s="36">
        <f>'[1]SPA-CONS'!E34</f>
        <v>1937605.97</v>
      </c>
      <c r="F31" s="36">
        <f>'[1]SPA-CONS'!F34</f>
        <v>1916832.72</v>
      </c>
      <c r="G31" s="46" t="s">
        <v>57</v>
      </c>
      <c r="H31" s="49" t="s">
        <v>57</v>
      </c>
    </row>
    <row r="32" spans="1:8" ht="15" x14ac:dyDescent="0.2">
      <c r="A32" s="56"/>
      <c r="B32" s="17"/>
      <c r="C32" s="57" t="s">
        <v>5</v>
      </c>
      <c r="D32" s="64" t="s">
        <v>53</v>
      </c>
      <c r="E32" s="36">
        <f>'[1]SPA-CONS'!E35</f>
        <v>0</v>
      </c>
      <c r="F32" s="36">
        <f>'[1]SPA-CONS'!F35</f>
        <v>0</v>
      </c>
      <c r="G32" s="46"/>
      <c r="H32" s="49"/>
    </row>
    <row r="33" spans="1:8" ht="15" x14ac:dyDescent="0.2">
      <c r="A33" s="56"/>
      <c r="B33" s="17" t="s">
        <v>58</v>
      </c>
      <c r="C33" s="57"/>
      <c r="D33" s="17" t="s">
        <v>59</v>
      </c>
      <c r="E33" s="36">
        <f>'[1]SPA-CONS'!E37</f>
        <v>193818.16</v>
      </c>
      <c r="F33" s="36">
        <f>'[1]SPA-CONS'!F37</f>
        <v>97487.06</v>
      </c>
      <c r="G33" s="46" t="s">
        <v>60</v>
      </c>
      <c r="H33" s="49" t="s">
        <v>60</v>
      </c>
    </row>
    <row r="34" spans="1:8" ht="15" x14ac:dyDescent="0.2">
      <c r="A34" s="65"/>
      <c r="B34" s="17" t="s">
        <v>61</v>
      </c>
      <c r="C34" s="57"/>
      <c r="D34" s="17" t="s">
        <v>62</v>
      </c>
      <c r="E34" s="36">
        <f>'[1]SPA-CONS'!E39</f>
        <v>18699.559999999998</v>
      </c>
      <c r="F34" s="36">
        <f>'[1]SPA-CONS'!F39</f>
        <v>20676.37</v>
      </c>
      <c r="G34" s="46"/>
      <c r="H34" s="49"/>
    </row>
    <row r="35" spans="1:8" ht="15" x14ac:dyDescent="0.2">
      <c r="A35" s="65"/>
      <c r="B35" s="17" t="s">
        <v>63</v>
      </c>
      <c r="C35" s="57"/>
      <c r="D35" s="17" t="s">
        <v>64</v>
      </c>
      <c r="E35" s="36">
        <f>'[1]SPA-CONS'!E41</f>
        <v>28397.58</v>
      </c>
      <c r="F35" s="36">
        <f>'[1]SPA-CONS'!F41</f>
        <v>39737.800000000003</v>
      </c>
      <c r="G35" s="46"/>
      <c r="H35" s="49"/>
    </row>
    <row r="36" spans="1:8" ht="15" x14ac:dyDescent="0.2">
      <c r="A36" s="65"/>
      <c r="B36" s="17" t="s">
        <v>65</v>
      </c>
      <c r="C36" s="57"/>
      <c r="D36" s="17" t="s">
        <v>66</v>
      </c>
      <c r="E36" s="36">
        <f>'[1]SPA-CONS'!E43</f>
        <v>50649.27</v>
      </c>
      <c r="F36" s="36">
        <f>'[1]SPA-CONS'!F43</f>
        <v>40120.639999999999</v>
      </c>
      <c r="G36" s="46"/>
      <c r="H36" s="49"/>
    </row>
    <row r="37" spans="1:8" ht="15" x14ac:dyDescent="0.25">
      <c r="A37" s="66"/>
      <c r="B37" s="17" t="s">
        <v>67</v>
      </c>
      <c r="C37" s="60"/>
      <c r="D37" s="61" t="s">
        <v>45</v>
      </c>
      <c r="E37" s="36">
        <f>'[1]SPA-CONS'!E45</f>
        <v>0</v>
      </c>
      <c r="F37" s="36">
        <f>'[1]SPA-CONS'!F45</f>
        <v>0</v>
      </c>
      <c r="G37" s="62"/>
      <c r="H37" s="63"/>
    </row>
    <row r="38" spans="1:8" ht="4.5" customHeight="1" x14ac:dyDescent="0.25">
      <c r="A38" s="66"/>
      <c r="B38" s="17"/>
      <c r="C38" s="60"/>
      <c r="D38" s="61"/>
      <c r="E38" s="36">
        <f>'[1]SPA-CONS'!E47</f>
        <v>0</v>
      </c>
      <c r="F38" s="36">
        <f>'[1]SPA-CONS'!F47</f>
        <v>0</v>
      </c>
      <c r="G38" s="62"/>
      <c r="H38" s="63"/>
    </row>
    <row r="39" spans="1:8" ht="15" x14ac:dyDescent="0.2">
      <c r="A39" s="65"/>
      <c r="B39" s="17" t="s">
        <v>68</v>
      </c>
      <c r="C39" s="57"/>
      <c r="D39" s="17" t="s">
        <v>69</v>
      </c>
      <c r="E39" s="36">
        <f>'[1]SPA-CONS'!E48</f>
        <v>35058.76</v>
      </c>
      <c r="F39" s="36">
        <f>'[1]SPA-CONS'!F48</f>
        <v>30403.45</v>
      </c>
      <c r="G39" s="46"/>
      <c r="H39" s="49"/>
    </row>
    <row r="40" spans="1:8" ht="15" x14ac:dyDescent="0.2">
      <c r="A40" s="56"/>
      <c r="B40" s="17">
        <v>3</v>
      </c>
      <c r="C40" s="57"/>
      <c r="D40" s="17" t="s">
        <v>70</v>
      </c>
      <c r="E40" s="36">
        <f>'[1]SPA-CONS'!E50</f>
        <v>735424.86</v>
      </c>
      <c r="F40" s="36">
        <f>'[1]SPA-CONS'!F50</f>
        <v>635401.32999999996</v>
      </c>
      <c r="G40" s="46" t="s">
        <v>71</v>
      </c>
      <c r="H40" s="49" t="s">
        <v>71</v>
      </c>
    </row>
    <row r="41" spans="1:8" ht="20.100000000000001" customHeight="1" x14ac:dyDescent="0.25">
      <c r="A41" s="56"/>
      <c r="B41" s="17"/>
      <c r="C41" s="57"/>
      <c r="D41" s="52" t="s">
        <v>72</v>
      </c>
      <c r="E41" s="40">
        <f>'[1]SPA-CONS'!E52</f>
        <v>17908268.469999995</v>
      </c>
      <c r="F41" s="40">
        <f>'[1]SPA-CONS'!F52</f>
        <v>17538423.140000001</v>
      </c>
      <c r="G41" s="67"/>
      <c r="H41" s="68"/>
    </row>
    <row r="42" spans="1:8" ht="15" x14ac:dyDescent="0.25">
      <c r="A42" s="56"/>
      <c r="B42" s="17"/>
      <c r="C42" s="57"/>
      <c r="D42" s="17"/>
      <c r="E42" s="44"/>
      <c r="F42" s="45"/>
      <c r="G42" s="46"/>
      <c r="H42" s="47"/>
    </row>
    <row r="43" spans="1:8" ht="19.5" customHeight="1" x14ac:dyDescent="0.25">
      <c r="A43" s="69" t="s">
        <v>73</v>
      </c>
      <c r="B43"/>
      <c r="C43" s="14"/>
      <c r="D43" s="58" t="s">
        <v>74</v>
      </c>
      <c r="E43" s="44"/>
      <c r="F43" s="45"/>
      <c r="G43" s="46"/>
      <c r="H43" s="47"/>
    </row>
    <row r="44" spans="1:8" ht="15" x14ac:dyDescent="0.25">
      <c r="A44" s="34"/>
      <c r="B44">
        <v>1</v>
      </c>
      <c r="C44" s="14"/>
      <c r="D44" s="70" t="s">
        <v>75</v>
      </c>
      <c r="E44" s="36">
        <f>'[1]SPA-CONS'!E55</f>
        <v>349312.24000000022</v>
      </c>
      <c r="F44" s="36">
        <f>'[1]SPA-CONS'!F55</f>
        <v>344482.63</v>
      </c>
      <c r="G44" s="46" t="s">
        <v>76</v>
      </c>
      <c r="H44" s="49" t="s">
        <v>76</v>
      </c>
    </row>
    <row r="45" spans="1:8" ht="15" x14ac:dyDescent="0.25">
      <c r="A45" s="34"/>
      <c r="B45"/>
      <c r="C45" s="20" t="s">
        <v>5</v>
      </c>
      <c r="D45" s="21" t="s">
        <v>12</v>
      </c>
      <c r="E45" s="36">
        <f>'[1]SPA-CONS'!E56</f>
        <v>0</v>
      </c>
      <c r="F45" s="36">
        <f>'[1]SPA-CONS'!F56</f>
        <v>0</v>
      </c>
      <c r="G45" s="16" t="s">
        <v>77</v>
      </c>
      <c r="H45" s="71" t="s">
        <v>77</v>
      </c>
    </row>
    <row r="46" spans="1:8" ht="15" x14ac:dyDescent="0.25">
      <c r="A46" s="34"/>
      <c r="B46"/>
      <c r="C46" s="14" t="s">
        <v>6</v>
      </c>
      <c r="D46" s="64" t="s">
        <v>78</v>
      </c>
      <c r="E46" s="36">
        <f>'[1]SPA-CONS'!E58</f>
        <v>345903.26000000024</v>
      </c>
      <c r="F46" s="36">
        <f>'[1]SPA-CONS'!F58</f>
        <v>341073.65</v>
      </c>
      <c r="G46" s="46" t="s">
        <v>79</v>
      </c>
      <c r="H46" s="49" t="s">
        <v>79</v>
      </c>
    </row>
    <row r="47" spans="1:8" ht="15" x14ac:dyDescent="0.25">
      <c r="A47" s="34"/>
      <c r="B47"/>
      <c r="C47" s="14" t="s">
        <v>7</v>
      </c>
      <c r="D47" s="64" t="s">
        <v>14</v>
      </c>
      <c r="E47" s="36">
        <f>'[1]SPA-CONS'!E60</f>
        <v>3408.98</v>
      </c>
      <c r="F47" s="36">
        <f>'[1]SPA-CONS'!F60</f>
        <v>3408.98</v>
      </c>
      <c r="G47" s="46"/>
      <c r="H47" s="47"/>
    </row>
    <row r="48" spans="1:8" ht="15" x14ac:dyDescent="0.25">
      <c r="A48" s="34"/>
      <c r="B48">
        <v>2</v>
      </c>
      <c r="C48" s="14"/>
      <c r="D48" s="70" t="s">
        <v>80</v>
      </c>
      <c r="E48" s="36">
        <f>'[1]SPA-CONS'!E62</f>
        <v>2044.59</v>
      </c>
      <c r="F48" s="36">
        <f>'[1]SPA-CONS'!F62</f>
        <v>11674.4</v>
      </c>
      <c r="G48" s="46" t="s">
        <v>81</v>
      </c>
      <c r="H48" s="49" t="s">
        <v>81</v>
      </c>
    </row>
    <row r="49" spans="1:8" ht="15" x14ac:dyDescent="0.25">
      <c r="A49" s="34"/>
      <c r="B49"/>
      <c r="C49" s="20" t="s">
        <v>5</v>
      </c>
      <c r="D49" s="17" t="s">
        <v>11</v>
      </c>
      <c r="E49" s="36">
        <f>'[1]SPA-CONS'!E63</f>
        <v>0</v>
      </c>
      <c r="F49" s="36">
        <f>'[1]SPA-CONS'!F63</f>
        <v>0</v>
      </c>
      <c r="G49" s="46"/>
      <c r="H49" s="49"/>
    </row>
    <row r="50" spans="1:8" ht="15" x14ac:dyDescent="0.25">
      <c r="A50" s="34"/>
      <c r="B50"/>
      <c r="C50" s="14" t="s">
        <v>6</v>
      </c>
      <c r="D50" s="21" t="s">
        <v>12</v>
      </c>
      <c r="E50" s="36">
        <f>'[1]SPA-CONS'!E65</f>
        <v>0</v>
      </c>
      <c r="F50" s="36">
        <f>'[1]SPA-CONS'!F65</f>
        <v>0</v>
      </c>
      <c r="G50" s="16" t="s">
        <v>82</v>
      </c>
      <c r="H50" s="71" t="s">
        <v>82</v>
      </c>
    </row>
    <row r="51" spans="1:8" ht="15" x14ac:dyDescent="0.25">
      <c r="A51" s="34"/>
      <c r="B51"/>
      <c r="C51" s="14" t="s">
        <v>7</v>
      </c>
      <c r="D51" s="64" t="s">
        <v>83</v>
      </c>
      <c r="E51" s="36">
        <f>'[1]SPA-CONS'!E67</f>
        <v>0</v>
      </c>
      <c r="F51" s="36">
        <f>'[1]SPA-CONS'!F67</f>
        <v>0</v>
      </c>
      <c r="G51" s="46" t="s">
        <v>84</v>
      </c>
      <c r="H51" s="49" t="s">
        <v>84</v>
      </c>
    </row>
    <row r="52" spans="1:8" ht="15" x14ac:dyDescent="0.25">
      <c r="A52" s="34"/>
      <c r="B52"/>
      <c r="C52" s="14" t="s">
        <v>8</v>
      </c>
      <c r="D52" s="64" t="s">
        <v>85</v>
      </c>
      <c r="E52" s="36">
        <f>'[1]SPA-CONS'!E69</f>
        <v>2044.59</v>
      </c>
      <c r="F52" s="36">
        <f>'[1]SPA-CONS'!F69</f>
        <v>11674.4</v>
      </c>
      <c r="G52" s="46" t="s">
        <v>86</v>
      </c>
      <c r="H52" s="47" t="s">
        <v>87</v>
      </c>
    </row>
    <row r="53" spans="1:8" ht="15" x14ac:dyDescent="0.25">
      <c r="A53" s="34"/>
      <c r="B53">
        <v>3</v>
      </c>
      <c r="C53" s="22"/>
      <c r="D53" s="70" t="s">
        <v>88</v>
      </c>
      <c r="E53" s="36">
        <f>'[1]SPA-CONS'!E71</f>
        <v>76108.11</v>
      </c>
      <c r="F53" s="36">
        <f>'[1]SPA-CONS'!F71</f>
        <v>359385.56</v>
      </c>
      <c r="G53" s="46" t="s">
        <v>89</v>
      </c>
      <c r="H53" s="47"/>
    </row>
    <row r="54" spans="1:8" ht="20.100000000000001" customHeight="1" x14ac:dyDescent="0.25">
      <c r="A54" s="34"/>
      <c r="B54"/>
      <c r="C54" s="14"/>
      <c r="D54" s="52" t="s">
        <v>90</v>
      </c>
      <c r="E54" s="40">
        <f>'[1]SPA-CONS'!E73</f>
        <v>427464.94000000024</v>
      </c>
      <c r="F54" s="40">
        <f>'[1]SPA-CONS'!F73</f>
        <v>715542.59000000008</v>
      </c>
      <c r="G54" s="72"/>
      <c r="H54" s="73"/>
    </row>
    <row r="55" spans="1:8" ht="23.25" customHeight="1" x14ac:dyDescent="0.25">
      <c r="A55" s="74"/>
      <c r="B55" s="75"/>
      <c r="C55" s="76"/>
      <c r="D55" s="77" t="s">
        <v>91</v>
      </c>
      <c r="E55" s="40">
        <f>'[1]SPA-CONS'!E74</f>
        <v>18757667.159999996</v>
      </c>
      <c r="F55" s="40">
        <f>'[1]SPA-CONS'!F74</f>
        <v>18686221.48</v>
      </c>
      <c r="G55" s="78"/>
      <c r="H55" s="79"/>
    </row>
    <row r="56" spans="1:8" ht="15" x14ac:dyDescent="0.25">
      <c r="A56" s="80"/>
      <c r="B56" s="81"/>
      <c r="C56" s="82"/>
      <c r="D56" s="81"/>
      <c r="E56" s="83"/>
      <c r="F56" s="84"/>
      <c r="G56" s="85"/>
      <c r="H56" s="86"/>
    </row>
    <row r="57" spans="1:8" ht="15" x14ac:dyDescent="0.25">
      <c r="A57" s="34"/>
      <c r="B57"/>
      <c r="C57" s="14"/>
      <c r="D57" s="43" t="s">
        <v>92</v>
      </c>
      <c r="E57" s="44"/>
      <c r="F57" s="45"/>
      <c r="G57" s="46"/>
      <c r="H57" s="49"/>
    </row>
    <row r="58" spans="1:8" ht="15" x14ac:dyDescent="0.25">
      <c r="A58" s="34" t="s">
        <v>3</v>
      </c>
      <c r="B58"/>
      <c r="C58" s="22"/>
      <c r="D58" s="48" t="s">
        <v>93</v>
      </c>
      <c r="E58" s="36">
        <f>'[1]SPA-CONS'!E77</f>
        <v>36208.26</v>
      </c>
      <c r="F58" s="36">
        <f>'[1]SPA-CONS'!F77</f>
        <v>36618.32</v>
      </c>
      <c r="G58" s="46" t="s">
        <v>94</v>
      </c>
      <c r="H58" s="49" t="s">
        <v>94</v>
      </c>
    </row>
    <row r="59" spans="1:8" ht="15" x14ac:dyDescent="0.25">
      <c r="A59" s="34"/>
      <c r="B59"/>
      <c r="C59" s="14"/>
      <c r="D59" s="19" t="s">
        <v>95</v>
      </c>
      <c r="E59" s="40">
        <f>'[1]SPA-CONS'!E78</f>
        <v>36208.26</v>
      </c>
      <c r="F59" s="40">
        <f>'[1]SPA-CONS'!F78</f>
        <v>36618.32</v>
      </c>
      <c r="G59" s="67"/>
      <c r="H59" s="87"/>
    </row>
    <row r="60" spans="1:8" ht="15" x14ac:dyDescent="0.25">
      <c r="A60" s="34" t="s">
        <v>4</v>
      </c>
      <c r="B60"/>
      <c r="C60" s="14"/>
      <c r="D60" s="48" t="s">
        <v>96</v>
      </c>
      <c r="E60" s="44"/>
      <c r="F60" s="45"/>
      <c r="G60" s="46"/>
      <c r="H60" s="47"/>
    </row>
    <row r="61" spans="1:8" ht="15" x14ac:dyDescent="0.25">
      <c r="A61" s="34"/>
      <c r="B61">
        <v>1</v>
      </c>
      <c r="C61" s="14"/>
      <c r="D61" t="s">
        <v>97</v>
      </c>
      <c r="E61" s="36">
        <f>'[1]SPA-CONS'!E80</f>
        <v>1032091.02</v>
      </c>
      <c r="F61" s="36">
        <f>'[1]SPA-CONS'!F80</f>
        <v>888207.81</v>
      </c>
      <c r="G61" s="46"/>
      <c r="H61" s="47"/>
    </row>
    <row r="62" spans="1:8" ht="15" x14ac:dyDescent="0.25">
      <c r="A62" s="34"/>
      <c r="B62"/>
      <c r="C62" s="14" t="s">
        <v>5</v>
      </c>
      <c r="D62" s="21" t="s">
        <v>98</v>
      </c>
      <c r="E62" s="36">
        <f>'[1]SPA-CONS'!E81</f>
        <v>0</v>
      </c>
      <c r="F62" s="36">
        <f>'[1]SPA-CONS'!F81</f>
        <v>0</v>
      </c>
      <c r="G62" s="46"/>
      <c r="H62" s="47"/>
    </row>
    <row r="63" spans="1:8" ht="15" x14ac:dyDescent="0.25">
      <c r="A63" s="34"/>
      <c r="B63"/>
      <c r="C63" s="14" t="s">
        <v>6</v>
      </c>
      <c r="D63" s="21" t="s">
        <v>99</v>
      </c>
      <c r="E63" s="36">
        <f>'[1]SPA-CONS'!E83</f>
        <v>1032091.02</v>
      </c>
      <c r="F63" s="36">
        <f>'[1]SPA-CONS'!F83</f>
        <v>888207.81</v>
      </c>
      <c r="G63" s="46"/>
      <c r="H63" s="47"/>
    </row>
    <row r="64" spans="1:8" ht="15" x14ac:dyDescent="0.25">
      <c r="A64" s="34"/>
      <c r="B64"/>
      <c r="C64" s="14" t="s">
        <v>7</v>
      </c>
      <c r="D64" s="21" t="s">
        <v>100</v>
      </c>
      <c r="E64" s="36">
        <f>'[1]SPA-CONS'!E85</f>
        <v>0</v>
      </c>
      <c r="F64" s="36">
        <f>'[1]SPA-CONS'!F85</f>
        <v>0</v>
      </c>
      <c r="G64" s="46"/>
      <c r="H64" s="47"/>
    </row>
    <row r="65" spans="1:8" ht="15" x14ac:dyDescent="0.25">
      <c r="A65" s="34"/>
      <c r="B65">
        <v>2</v>
      </c>
      <c r="C65" s="14"/>
      <c r="D65" s="15" t="s">
        <v>101</v>
      </c>
      <c r="E65" s="36">
        <f>'[1]SPA-CONS'!E87</f>
        <v>169108.96</v>
      </c>
      <c r="F65" s="36">
        <f>'[1]SPA-CONS'!F87</f>
        <v>160525.45000000001</v>
      </c>
      <c r="G65" s="46"/>
      <c r="H65" s="47"/>
    </row>
    <row r="66" spans="1:8" ht="15" x14ac:dyDescent="0.25">
      <c r="A66" s="34"/>
      <c r="B66"/>
      <c r="C66" s="14" t="s">
        <v>5</v>
      </c>
      <c r="D66" s="21" t="s">
        <v>102</v>
      </c>
      <c r="E66" s="36">
        <f>'[1]SPA-CONS'!E88</f>
        <v>169108.96</v>
      </c>
      <c r="F66" s="36">
        <f>'[1]SPA-CONS'!F88</f>
        <v>160525.45000000001</v>
      </c>
      <c r="G66" s="46"/>
      <c r="H66" s="47"/>
    </row>
    <row r="67" spans="1:8" ht="15" x14ac:dyDescent="0.25">
      <c r="A67" s="34"/>
      <c r="B67"/>
      <c r="C67" s="14" t="s">
        <v>6</v>
      </c>
      <c r="D67" s="21" t="s">
        <v>12</v>
      </c>
      <c r="E67" s="36">
        <f>'[1]SPA-CONS'!E90</f>
        <v>0</v>
      </c>
      <c r="F67" s="36">
        <f>'[1]SPA-CONS'!F90</f>
        <v>0</v>
      </c>
      <c r="G67" s="16" t="s">
        <v>103</v>
      </c>
      <c r="H67" s="49" t="s">
        <v>104</v>
      </c>
    </row>
    <row r="68" spans="1:8" ht="15" x14ac:dyDescent="0.25">
      <c r="A68" s="34"/>
      <c r="B68"/>
      <c r="C68" s="14" t="s">
        <v>7</v>
      </c>
      <c r="D68" s="64" t="s">
        <v>13</v>
      </c>
      <c r="E68" s="36">
        <f>'[1]SPA-CONS'!E92</f>
        <v>0</v>
      </c>
      <c r="F68" s="36">
        <f>'[1]SPA-CONS'!F92</f>
        <v>0</v>
      </c>
      <c r="G68" s="46" t="s">
        <v>105</v>
      </c>
      <c r="H68" s="47" t="s">
        <v>105</v>
      </c>
    </row>
    <row r="69" spans="1:8" ht="15" x14ac:dyDescent="0.25">
      <c r="A69" s="34"/>
      <c r="B69"/>
      <c r="C69" s="20" t="s">
        <v>8</v>
      </c>
      <c r="D69" s="21" t="s">
        <v>106</v>
      </c>
      <c r="E69" s="36">
        <f>'[1]SPA-CONS'!E94</f>
        <v>0</v>
      </c>
      <c r="F69" s="36">
        <f>'[1]SPA-CONS'!F94</f>
        <v>0</v>
      </c>
      <c r="G69" s="46"/>
      <c r="H69" s="47"/>
    </row>
    <row r="70" spans="1:8" ht="15" x14ac:dyDescent="0.25">
      <c r="A70" s="34"/>
      <c r="B70">
        <v>3</v>
      </c>
      <c r="C70" s="14"/>
      <c r="D70" t="s">
        <v>107</v>
      </c>
      <c r="E70" s="36">
        <f>'[1]SPA-CONS'!E96</f>
        <v>738908.53</v>
      </c>
      <c r="F70" s="36">
        <f>'[1]SPA-CONS'!F96</f>
        <v>959150.75</v>
      </c>
      <c r="G70" s="46" t="s">
        <v>108</v>
      </c>
      <c r="H70" s="49" t="s">
        <v>108</v>
      </c>
    </row>
    <row r="71" spans="1:8" ht="15" x14ac:dyDescent="0.25">
      <c r="A71" s="34"/>
      <c r="B71">
        <v>4</v>
      </c>
      <c r="C71" s="14"/>
      <c r="D71" s="17" t="s">
        <v>109</v>
      </c>
      <c r="E71" s="36">
        <f>'[1]SPA-CONS'!E98</f>
        <v>278934.46999999997</v>
      </c>
      <c r="F71" s="36">
        <f>'[1]SPA-CONS'!F98</f>
        <v>628539.68999999994</v>
      </c>
      <c r="G71" s="46" t="s">
        <v>110</v>
      </c>
      <c r="H71" s="49" t="s">
        <v>110</v>
      </c>
    </row>
    <row r="72" spans="1:8" ht="15" x14ac:dyDescent="0.25">
      <c r="A72" s="34"/>
      <c r="B72"/>
      <c r="C72" s="14" t="s">
        <v>5</v>
      </c>
      <c r="D72" s="21" t="s">
        <v>111</v>
      </c>
      <c r="E72" s="36">
        <f>'[1]SPA-CONS'!E99</f>
        <v>174786.12999999998</v>
      </c>
      <c r="F72" s="36">
        <f>'[1]SPA-CONS'!F99</f>
        <v>216507.4</v>
      </c>
      <c r="G72" s="46"/>
      <c r="H72" s="47"/>
    </row>
    <row r="73" spans="1:8" ht="15" x14ac:dyDescent="0.25">
      <c r="A73" s="34"/>
      <c r="B73"/>
      <c r="C73" s="14" t="s">
        <v>6</v>
      </c>
      <c r="D73" s="21" t="s">
        <v>112</v>
      </c>
      <c r="E73" s="36">
        <f>'[1]SPA-CONS'!E101</f>
        <v>2982.5</v>
      </c>
      <c r="F73" s="36">
        <f>'[1]SPA-CONS'!F101</f>
        <v>1952</v>
      </c>
      <c r="G73" s="46"/>
      <c r="H73" s="47"/>
    </row>
    <row r="74" spans="1:8" ht="15" x14ac:dyDescent="0.25">
      <c r="A74" s="34"/>
      <c r="B74"/>
      <c r="C74" s="14" t="s">
        <v>7</v>
      </c>
      <c r="D74" s="64" t="s">
        <v>10</v>
      </c>
      <c r="E74" s="36">
        <f>'[1]SPA-CONS'!E103</f>
        <v>101165.84000000001</v>
      </c>
      <c r="F74" s="36">
        <f>'[1]SPA-CONS'!F103</f>
        <v>410080.29</v>
      </c>
      <c r="G74" s="46"/>
      <c r="H74" s="47"/>
    </row>
    <row r="75" spans="1:8" ht="15" x14ac:dyDescent="0.25">
      <c r="A75" s="34"/>
      <c r="B75"/>
      <c r="C75" s="14"/>
      <c r="D75" s="52" t="s">
        <v>113</v>
      </c>
      <c r="E75" s="40">
        <f>'[1]SPA-CONS'!E105</f>
        <v>2219042.98</v>
      </c>
      <c r="F75" s="40">
        <f>'[1]SPA-CONS'!F105</f>
        <v>2636423.7000000002</v>
      </c>
      <c r="G75" s="67"/>
      <c r="H75" s="87"/>
    </row>
    <row r="76" spans="1:8" ht="15" x14ac:dyDescent="0.25">
      <c r="A76" s="34"/>
      <c r="B76"/>
      <c r="C76" s="14"/>
      <c r="D76" s="19"/>
      <c r="E76" s="44"/>
      <c r="F76" s="45"/>
      <c r="G76" s="46"/>
      <c r="H76" s="47"/>
    </row>
    <row r="77" spans="1:8" ht="26.25" x14ac:dyDescent="0.25">
      <c r="A77" s="34" t="s">
        <v>9</v>
      </c>
      <c r="B77"/>
      <c r="C77" s="14"/>
      <c r="D77" s="58" t="s">
        <v>114</v>
      </c>
      <c r="E77" s="44"/>
      <c r="F77" s="45"/>
      <c r="G77" s="46"/>
      <c r="H77" s="47"/>
    </row>
    <row r="78" spans="1:8" ht="15" x14ac:dyDescent="0.25">
      <c r="A78" s="34"/>
      <c r="B78">
        <v>1</v>
      </c>
      <c r="C78" s="14"/>
      <c r="D78" t="s">
        <v>115</v>
      </c>
      <c r="E78" s="36">
        <f>'[1]SPA-CONS'!E108</f>
        <v>0</v>
      </c>
      <c r="F78" s="36">
        <f>'[1]SPA-CONS'!F108</f>
        <v>0</v>
      </c>
      <c r="G78" s="46" t="s">
        <v>116</v>
      </c>
      <c r="H78" s="49" t="s">
        <v>117</v>
      </c>
    </row>
    <row r="79" spans="1:8" ht="15" x14ac:dyDescent="0.25">
      <c r="A79" s="34"/>
      <c r="B79">
        <v>2</v>
      </c>
      <c r="C79" s="14"/>
      <c r="D79" t="s">
        <v>118</v>
      </c>
      <c r="E79" s="36">
        <f>'[1]SPA-CONS'!E109</f>
        <v>9000</v>
      </c>
      <c r="F79" s="36">
        <f>'[1]SPA-CONS'!F109</f>
        <v>130395.38</v>
      </c>
      <c r="G79" s="46" t="s">
        <v>119</v>
      </c>
      <c r="H79" s="49" t="s">
        <v>120</v>
      </c>
    </row>
    <row r="80" spans="1:8" ht="30" x14ac:dyDescent="0.25">
      <c r="A80" s="34"/>
      <c r="B80"/>
      <c r="C80" s="14"/>
      <c r="D80" s="88" t="s">
        <v>121</v>
      </c>
      <c r="E80" s="40">
        <f>'[1]SPA-CONS'!E110</f>
        <v>9000</v>
      </c>
      <c r="F80" s="40">
        <f>'[1]SPA-CONS'!F110</f>
        <v>130395.38</v>
      </c>
      <c r="G80" s="67"/>
      <c r="H80" s="87"/>
    </row>
    <row r="81" spans="1:8" ht="15" x14ac:dyDescent="0.25">
      <c r="A81" s="34"/>
      <c r="B81"/>
      <c r="C81" s="14"/>
      <c r="D81" s="19"/>
      <c r="E81" s="44"/>
      <c r="F81" s="45"/>
      <c r="G81" s="46"/>
      <c r="H81" s="47"/>
    </row>
    <row r="82" spans="1:8" ht="15" x14ac:dyDescent="0.25">
      <c r="A82" s="34" t="s">
        <v>73</v>
      </c>
      <c r="B82"/>
      <c r="C82" s="14"/>
      <c r="D82" s="48" t="s">
        <v>122</v>
      </c>
      <c r="E82" s="44"/>
      <c r="F82" s="45"/>
      <c r="G82" s="46"/>
      <c r="H82" s="47"/>
    </row>
    <row r="83" spans="1:8" ht="15" customHeight="1" x14ac:dyDescent="0.25">
      <c r="A83" s="34"/>
      <c r="B83">
        <v>1</v>
      </c>
      <c r="C83" s="14"/>
      <c r="D83" s="15" t="s">
        <v>123</v>
      </c>
      <c r="E83" s="36">
        <f>'[1]SPA-CONS'!E113</f>
        <v>3929647.5</v>
      </c>
      <c r="F83" s="36">
        <f>'[1]SPA-CONS'!F113</f>
        <v>3241228.44</v>
      </c>
      <c r="G83" s="46"/>
      <c r="H83" s="47"/>
    </row>
    <row r="84" spans="1:8" ht="15" customHeight="1" x14ac:dyDescent="0.25">
      <c r="A84" s="34"/>
      <c r="B84"/>
      <c r="C84" s="14" t="s">
        <v>5</v>
      </c>
      <c r="D84" s="21" t="s">
        <v>124</v>
      </c>
      <c r="E84" s="36">
        <f>'[1]SPA-CONS'!E114</f>
        <v>3929647.5</v>
      </c>
      <c r="F84" s="36">
        <f>'[1]SPA-CONS'!F114</f>
        <v>3241228.44</v>
      </c>
      <c r="G84" s="46"/>
      <c r="H84" s="47" t="s">
        <v>125</v>
      </c>
    </row>
    <row r="85" spans="1:8" ht="15" customHeight="1" x14ac:dyDescent="0.25">
      <c r="A85" s="34"/>
      <c r="B85"/>
      <c r="C85" s="14" t="s">
        <v>6</v>
      </c>
      <c r="D85" s="21" t="s">
        <v>126</v>
      </c>
      <c r="E85" s="36">
        <f>'[1]SPA-CONS'!E115</f>
        <v>0</v>
      </c>
      <c r="F85" s="36">
        <f>'[1]SPA-CONS'!F115</f>
        <v>0</v>
      </c>
      <c r="G85" s="46"/>
      <c r="H85" s="47"/>
    </row>
    <row r="86" spans="1:8" ht="15" customHeight="1" x14ac:dyDescent="0.25">
      <c r="A86" s="34"/>
      <c r="B86">
        <v>2</v>
      </c>
      <c r="C86" s="14"/>
      <c r="D86" t="s">
        <v>127</v>
      </c>
      <c r="E86" s="36">
        <f>'[1]SPA-CONS'!E116</f>
        <v>1771032.0300000003</v>
      </c>
      <c r="F86" s="36">
        <f>'[1]SPA-CONS'!F116</f>
        <v>511501.68</v>
      </c>
      <c r="G86" s="46" t="s">
        <v>128</v>
      </c>
      <c r="H86" s="49" t="s">
        <v>129</v>
      </c>
    </row>
    <row r="87" spans="1:8" ht="15" x14ac:dyDescent="0.25">
      <c r="A87" s="34"/>
      <c r="B87">
        <v>3</v>
      </c>
      <c r="C87" s="14"/>
      <c r="D87" s="61" t="s">
        <v>130</v>
      </c>
      <c r="E87" s="36">
        <f>'[1]SPA-CONS'!E117</f>
        <v>5924.3099999999995</v>
      </c>
      <c r="F87" s="36">
        <f>'[1]SPA-CONS'!F117</f>
        <v>5479.64</v>
      </c>
      <c r="G87" s="46" t="s">
        <v>131</v>
      </c>
      <c r="H87" s="49" t="s">
        <v>131</v>
      </c>
    </row>
    <row r="88" spans="1:8" ht="15" x14ac:dyDescent="0.25">
      <c r="A88" s="34"/>
      <c r="B88" s="23">
        <v>4</v>
      </c>
      <c r="C88" s="51"/>
      <c r="D88" s="89" t="s">
        <v>132</v>
      </c>
      <c r="E88" s="36">
        <f>'[1]SPA-CONS'!E118</f>
        <v>0</v>
      </c>
      <c r="F88" s="36">
        <f>'[1]SPA-CONS'!F118</f>
        <v>0</v>
      </c>
      <c r="G88" s="46"/>
      <c r="H88" s="49"/>
    </row>
    <row r="89" spans="1:8" ht="15" x14ac:dyDescent="0.25">
      <c r="A89" s="34"/>
      <c r="B89"/>
      <c r="C89" s="14"/>
      <c r="D89" s="52" t="s">
        <v>133</v>
      </c>
      <c r="E89" s="40">
        <f>'[1]SPA-CONS'!E119</f>
        <v>5706603.8399999999</v>
      </c>
      <c r="F89" s="40">
        <f>'[1]SPA-CONS'!F119</f>
        <v>3758209.7600000002</v>
      </c>
      <c r="G89" s="72"/>
      <c r="H89" s="73"/>
    </row>
    <row r="90" spans="1:8" ht="15" x14ac:dyDescent="0.25">
      <c r="A90" s="34"/>
      <c r="B90"/>
      <c r="C90" s="14"/>
      <c r="D90" s="90" t="s">
        <v>134</v>
      </c>
      <c r="E90" s="40">
        <f>'[1]SPA-CONS'!E120</f>
        <v>7970855.0800000001</v>
      </c>
      <c r="F90" s="40">
        <f>'[1]SPA-CONS'!F120</f>
        <v>6561647.1600000001</v>
      </c>
      <c r="G90" s="78"/>
      <c r="H90" s="79"/>
    </row>
    <row r="91" spans="1:8" ht="15.75" customHeight="1" x14ac:dyDescent="0.25">
      <c r="A91" s="34"/>
      <c r="B91"/>
      <c r="C91" s="14"/>
      <c r="D91"/>
      <c r="E91" s="44"/>
      <c r="F91" s="45"/>
      <c r="G91" s="46"/>
      <c r="H91" s="47"/>
    </row>
    <row r="92" spans="1:8" ht="15" x14ac:dyDescent="0.25">
      <c r="A92" s="34"/>
      <c r="B92"/>
      <c r="C92" s="14"/>
      <c r="D92" s="18" t="s">
        <v>135</v>
      </c>
      <c r="E92" s="44"/>
      <c r="F92" s="45"/>
      <c r="G92" s="46"/>
      <c r="H92" s="47"/>
    </row>
    <row r="93" spans="1:8" ht="15" x14ac:dyDescent="0.25">
      <c r="A93" s="34" t="s">
        <v>49</v>
      </c>
      <c r="B93">
        <v>1</v>
      </c>
      <c r="C93" s="14"/>
      <c r="D93" t="s">
        <v>136</v>
      </c>
      <c r="E93" s="36">
        <f>'[1]SPA-CONS'!E123</f>
        <v>4216.66</v>
      </c>
      <c r="F93" s="36">
        <f>'[1]SPA-CONS'!F123</f>
        <v>3850.92</v>
      </c>
      <c r="G93" s="46" t="s">
        <v>137</v>
      </c>
      <c r="H93" s="49" t="s">
        <v>137</v>
      </c>
    </row>
    <row r="94" spans="1:8" ht="15" x14ac:dyDescent="0.25">
      <c r="A94" s="34" t="s">
        <v>49</v>
      </c>
      <c r="B94">
        <v>2</v>
      </c>
      <c r="C94" s="14"/>
      <c r="D94" t="s">
        <v>138</v>
      </c>
      <c r="E94" s="36">
        <f>'[1]SPA-CONS'!E124</f>
        <v>56576.09</v>
      </c>
      <c r="F94" s="36">
        <f>'[1]SPA-CONS'!F124</f>
        <v>90387.76</v>
      </c>
      <c r="G94" s="46" t="s">
        <v>137</v>
      </c>
      <c r="H94" s="49" t="s">
        <v>137</v>
      </c>
    </row>
    <row r="95" spans="1:8" ht="15" x14ac:dyDescent="0.25">
      <c r="A95" s="34"/>
      <c r="B95"/>
      <c r="C95" s="14"/>
      <c r="D95" s="90" t="s">
        <v>139</v>
      </c>
      <c r="E95" s="40">
        <f>'[1]SPA-CONS'!E125</f>
        <v>60792.75</v>
      </c>
      <c r="F95" s="40">
        <f>'[1]SPA-CONS'!F125</f>
        <v>94238.68</v>
      </c>
      <c r="G95" s="67"/>
      <c r="H95" s="87"/>
    </row>
    <row r="96" spans="1:8" ht="15" x14ac:dyDescent="0.25">
      <c r="A96" s="34"/>
      <c r="B96"/>
      <c r="C96" s="14"/>
      <c r="D96" s="19"/>
      <c r="E96" s="91"/>
      <c r="F96" s="92"/>
      <c r="G96" s="93"/>
      <c r="H96" s="94"/>
    </row>
    <row r="97" spans="1:9" ht="16.5" thickBot="1" x14ac:dyDescent="0.3">
      <c r="A97" s="33"/>
      <c r="B97" s="9"/>
      <c r="C97" s="24"/>
      <c r="D97" s="95" t="s">
        <v>140</v>
      </c>
      <c r="E97" s="96">
        <f>'[1]SPA-CONS'!E127</f>
        <v>26790935.129999995</v>
      </c>
      <c r="F97" s="96">
        <f>'[1]SPA-CONS'!F127</f>
        <v>25342925.199999999</v>
      </c>
      <c r="G97" s="97"/>
      <c r="H97" s="98"/>
    </row>
    <row r="98" spans="1:9" ht="15.75" thickTop="1" x14ac:dyDescent="0.25">
      <c r="A98" s="99"/>
      <c r="B98"/>
      <c r="C98"/>
      <c r="D98" t="s">
        <v>141</v>
      </c>
      <c r="E98"/>
      <c r="F98"/>
      <c r="G98" s="100"/>
      <c r="H98" s="100"/>
    </row>
    <row r="99" spans="1:9" ht="15" x14ac:dyDescent="0.25">
      <c r="A99" s="99"/>
      <c r="B99"/>
      <c r="C99"/>
      <c r="D99" t="s">
        <v>142</v>
      </c>
      <c r="E99"/>
      <c r="F99"/>
      <c r="G99" s="100"/>
      <c r="H99" s="100"/>
      <c r="I99" s="101"/>
    </row>
    <row r="100" spans="1:9" ht="15" x14ac:dyDescent="0.25">
      <c r="A100" s="99"/>
      <c r="B100"/>
      <c r="C100"/>
      <c r="D100" t="s">
        <v>143</v>
      </c>
      <c r="E100"/>
      <c r="F100"/>
      <c r="G100" s="100"/>
      <c r="H100" s="100"/>
      <c r="I100" s="101"/>
    </row>
    <row r="101" spans="1:9" ht="15" x14ac:dyDescent="0.25">
      <c r="A101" s="102"/>
      <c r="B101" s="101"/>
      <c r="C101" s="101"/>
      <c r="D101" s="101"/>
      <c r="E101" s="101"/>
      <c r="F101" s="101"/>
      <c r="G101" s="103"/>
      <c r="H101" s="103"/>
      <c r="I101" s="101"/>
    </row>
    <row r="102" spans="1:9" ht="15" x14ac:dyDescent="0.25">
      <c r="A102" s="102"/>
      <c r="B102" s="101"/>
      <c r="C102" s="101"/>
      <c r="D102" s="101"/>
      <c r="E102" s="101"/>
      <c r="F102" s="101"/>
      <c r="G102" s="104"/>
      <c r="H102" s="103"/>
      <c r="I102" s="101"/>
    </row>
    <row r="103" spans="1:9" ht="15" x14ac:dyDescent="0.25">
      <c r="A103" s="102"/>
      <c r="B103" s="101"/>
      <c r="C103" s="101"/>
      <c r="H103" s="103"/>
      <c r="I103" s="101"/>
    </row>
    <row r="104" spans="1:9" ht="15" x14ac:dyDescent="0.25">
      <c r="A104" s="102"/>
      <c r="B104" s="101"/>
      <c r="C104" s="101"/>
      <c r="H104" s="103"/>
      <c r="I104" s="101"/>
    </row>
  </sheetData>
  <mergeCells count="5">
    <mergeCell ref="A1:H1"/>
    <mergeCell ref="A2:H2"/>
    <mergeCell ref="A3:H3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Giusti</dc:creator>
  <cp:lastModifiedBy>Daniele Giusti</cp:lastModifiedBy>
  <dcterms:created xsi:type="dcterms:W3CDTF">2020-12-11T08:09:44Z</dcterms:created>
  <dcterms:modified xsi:type="dcterms:W3CDTF">2020-12-11T08:11:05Z</dcterms:modified>
</cp:coreProperties>
</file>